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570" activeTab="0"/>
  </bookViews>
  <sheets>
    <sheet name="Sayfa2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<sst xmlns="http://schemas.openxmlformats.org/spreadsheetml/2006/main" count="462" uniqueCount="64">
  <si>
    <t xml:space="preserve"> </t>
  </si>
  <si>
    <t>GECELEME</t>
  </si>
  <si>
    <t>MAYIS</t>
  </si>
  <si>
    <t>HAZİRAN</t>
  </si>
  <si>
    <t>TEMMUZ</t>
  </si>
  <si>
    <t>AĞUSTOS</t>
  </si>
  <si>
    <t>ARALIK</t>
  </si>
  <si>
    <t>GİRİŞ</t>
  </si>
  <si>
    <t>AYLAR</t>
  </si>
  <si>
    <t>OCAK</t>
  </si>
  <si>
    <t>ŞUBAT</t>
  </si>
  <si>
    <t>MART</t>
  </si>
  <si>
    <t>NİSAN</t>
  </si>
  <si>
    <t>EYLÜL</t>
  </si>
  <si>
    <t>EKİM</t>
  </si>
  <si>
    <t>KASIM</t>
  </si>
  <si>
    <t>2003 YERLİ</t>
  </si>
  <si>
    <t>2003 YABANCI</t>
  </si>
  <si>
    <t>2004 YERLİ</t>
  </si>
  <si>
    <t>2004 YABANCI</t>
  </si>
  <si>
    <t>2005 YERLİ</t>
  </si>
  <si>
    <t>2005 YABANCI</t>
  </si>
  <si>
    <t>2006 YERLİ</t>
  </si>
  <si>
    <t>2006 YABANCI</t>
  </si>
  <si>
    <t>2003-2004 TİB TESİSLERİ YERLİ YABANCI ZİYARETÇİ  DURUMU</t>
  </si>
  <si>
    <t>2005-2006 TİB TESİSLERİ YERLİ YABANCI ZİYARETÇİ  DURUMU</t>
  </si>
  <si>
    <t>TOPLAM</t>
  </si>
  <si>
    <t>VERİ YOK</t>
  </si>
  <si>
    <t>2007 TİB TESİSLERİ YERLİ YABANCI ZİYARETÇİ  DURUMU</t>
  </si>
  <si>
    <t>2007 YERLİ</t>
  </si>
  <si>
    <t>2007 YABANCI</t>
  </si>
  <si>
    <t>2008 YABANCI</t>
  </si>
  <si>
    <t xml:space="preserve">  2008 YERLİ</t>
  </si>
  <si>
    <t>2009-2010 TİB TESİSLERİ YERLİ YABANCI ZİYARETÇİ  DURUMU</t>
  </si>
  <si>
    <t>2009 YERLİ</t>
  </si>
  <si>
    <t>2009 YABANCI</t>
  </si>
  <si>
    <t xml:space="preserve">  2010 YERLİ</t>
  </si>
  <si>
    <t>2010 YABANCI</t>
  </si>
  <si>
    <t>2011-2012 TİB TESİSLERİ YERLİ YABANCI ZİYARETÇİ  DURUMU</t>
  </si>
  <si>
    <t>2011YERLİ</t>
  </si>
  <si>
    <t>2011 YABANCI</t>
  </si>
  <si>
    <t xml:space="preserve">  2012 YERLİ</t>
  </si>
  <si>
    <t>2012 YABANCI</t>
  </si>
  <si>
    <t>GENEL TOPLAM</t>
  </si>
  <si>
    <t>2013-2014 TİB TESİSLERİ YERLİ YABANCI ZİYARETÇİ  DURUMU</t>
  </si>
  <si>
    <t>2013YERLİ</t>
  </si>
  <si>
    <t>2013 YABANCI</t>
  </si>
  <si>
    <t xml:space="preserve">  2014 YERLİ</t>
  </si>
  <si>
    <t>2014 YABANCI</t>
  </si>
  <si>
    <t xml:space="preserve"> TOPLAM</t>
  </si>
  <si>
    <r>
      <rPr>
        <b/>
        <sz val="10"/>
        <color indexed="57"/>
        <rFont val="Arial Tur"/>
        <family val="0"/>
      </rPr>
      <t>YERLİ</t>
    </r>
    <r>
      <rPr>
        <b/>
        <sz val="10"/>
        <rFont val="Arial Tur"/>
        <family val="0"/>
      </rPr>
      <t xml:space="preserve"> ZİYARETÇİ SAYISI AYLIK</t>
    </r>
  </si>
  <si>
    <r>
      <t xml:space="preserve"> </t>
    </r>
    <r>
      <rPr>
        <b/>
        <sz val="10"/>
        <color indexed="57"/>
        <rFont val="Arial Tur"/>
        <family val="0"/>
      </rPr>
      <t>YABANCI</t>
    </r>
    <r>
      <rPr>
        <b/>
        <sz val="10"/>
        <rFont val="Arial Tur"/>
        <family val="0"/>
      </rPr>
      <t xml:space="preserve"> ZİYARETÇİ SAYISI  AYLIK</t>
    </r>
  </si>
  <si>
    <r>
      <rPr>
        <b/>
        <sz val="12"/>
        <color indexed="57"/>
        <rFont val="Arial Tur"/>
        <family val="0"/>
      </rPr>
      <t>YERLİ</t>
    </r>
    <r>
      <rPr>
        <b/>
        <sz val="12"/>
        <rFont val="Arial Tur"/>
        <family val="0"/>
      </rPr>
      <t xml:space="preserve"> ZİYARETÇİ SAYISI AYLIK</t>
    </r>
  </si>
  <si>
    <r>
      <t xml:space="preserve"> </t>
    </r>
    <r>
      <rPr>
        <b/>
        <sz val="12"/>
        <color indexed="57"/>
        <rFont val="Arial Tur"/>
        <family val="0"/>
      </rPr>
      <t>YABANCI</t>
    </r>
    <r>
      <rPr>
        <b/>
        <sz val="12"/>
        <rFont val="Arial Tur"/>
        <family val="0"/>
      </rPr>
      <t xml:space="preserve"> ZİYARETÇİ SAYISI  AYLIK</t>
    </r>
  </si>
  <si>
    <t>2019 TOPLAM</t>
  </si>
  <si>
    <t>ORAN</t>
  </si>
  <si>
    <t>2020 TOPLAM</t>
  </si>
  <si>
    <r>
      <rPr>
        <sz val="11"/>
        <color indexed="57"/>
        <rFont val="Arial Tur"/>
        <family val="0"/>
      </rPr>
      <t>YERLİ</t>
    </r>
    <r>
      <rPr>
        <sz val="11"/>
        <rFont val="Arial Tur"/>
        <family val="0"/>
      </rPr>
      <t xml:space="preserve"> ZİYARETÇİ SAYISI AYLIK</t>
    </r>
  </si>
  <si>
    <r>
      <t xml:space="preserve"> </t>
    </r>
    <r>
      <rPr>
        <sz val="11"/>
        <color indexed="57"/>
        <rFont val="Arial Tur"/>
        <family val="0"/>
      </rPr>
      <t>YABANCI</t>
    </r>
    <r>
      <rPr>
        <sz val="11"/>
        <rFont val="Arial Tur"/>
        <family val="0"/>
      </rPr>
      <t xml:space="preserve"> ZİYARETÇİ SAYISI  AYLIK</t>
    </r>
  </si>
  <si>
    <t>YILLAR</t>
  </si>
  <si>
    <t xml:space="preserve"> YERLİ</t>
  </si>
  <si>
    <t>GECELEME ORANI</t>
  </si>
  <si>
    <t xml:space="preserve"> YABANCI</t>
  </si>
  <si>
    <t>2003-2020 YILLARI ARASINDA YERLİ - YABANCI TURİST GİRİŞ VE GECELEMELERİ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</si>
</sst>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sz val="10"/>
      <name val="Arial Tur"/>
      <family val="0"/>
    </font>
    <font>
      <sz val="10"/>
      <color indexed="10"/>
      <name val="Arial Tur"/>
      <family val="0"/>
    </font>
    <font>
      <b/>
      <sz val="8"/>
      <name val="Arial"/>
      <family val="2"/>
    </font>
    <font>
      <sz val="10"/>
      <color indexed="12"/>
      <name val="Arial Tur"/>
      <family val="0"/>
    </font>
    <font>
      <b/>
      <sz val="10"/>
      <color indexed="57"/>
      <name val="Arial Tur"/>
      <family val="0"/>
    </font>
    <font>
      <b/>
      <sz val="10"/>
      <color indexed="12"/>
      <name val="Arial Tur"/>
      <family val="0"/>
    </font>
    <font>
      <b/>
      <sz val="22"/>
      <name val="Arial Tur"/>
      <family val="0"/>
    </font>
    <font>
      <b/>
      <sz val="12"/>
      <name val="Arial Tur"/>
      <family val="0"/>
    </font>
    <font>
      <b/>
      <sz val="12"/>
      <color indexed="57"/>
      <name val="Arial Tur"/>
      <family val="0"/>
    </font>
    <font>
      <b/>
      <sz val="9"/>
      <name val="Arial Tur"/>
      <family val="0"/>
    </font>
    <font>
      <b/>
      <sz val="14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11"/>
      <color indexed="12"/>
      <name val="Arial Tur"/>
      <family val="0"/>
    </font>
    <font>
      <sz val="11"/>
      <color indexed="10"/>
      <name val="Arial Tur"/>
      <family val="0"/>
    </font>
    <font>
      <sz val="11"/>
      <name val="Arial"/>
      <family val="2"/>
    </font>
    <font>
      <sz val="11"/>
      <color indexed="5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4" fillId="33" borderId="10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4" fillId="35" borderId="15" xfId="0" applyFont="1" applyFill="1" applyBorder="1" applyAlignment="1">
      <alignment/>
    </xf>
    <xf numFmtId="3" fontId="0" fillId="35" borderId="15" xfId="0" applyNumberForma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3" fontId="7" fillId="35" borderId="22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3" fontId="7" fillId="35" borderId="23" xfId="0" applyNumberFormat="1" applyFont="1" applyFill="1" applyBorder="1" applyAlignment="1">
      <alignment/>
    </xf>
    <xf numFmtId="3" fontId="8" fillId="35" borderId="24" xfId="0" applyNumberFormat="1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4" xfId="0" applyFill="1" applyBorder="1" applyAlignment="1">
      <alignment/>
    </xf>
    <xf numFmtId="3" fontId="0" fillId="0" borderId="14" xfId="0" applyNumberFormat="1" applyBorder="1" applyAlignment="1">
      <alignment/>
    </xf>
    <xf numFmtId="3" fontId="0" fillId="35" borderId="14" xfId="0" applyNumberFormat="1" applyFill="1" applyBorder="1" applyAlignment="1">
      <alignment/>
    </xf>
    <xf numFmtId="0" fontId="4" fillId="36" borderId="14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35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7" fillId="37" borderId="22" xfId="0" applyNumberFormat="1" applyFont="1" applyFill="1" applyBorder="1" applyAlignment="1">
      <alignment/>
    </xf>
    <xf numFmtId="3" fontId="10" fillId="38" borderId="20" xfId="0" applyNumberFormat="1" applyFont="1" applyFill="1" applyBorder="1" applyAlignment="1">
      <alignment/>
    </xf>
    <xf numFmtId="3" fontId="7" fillId="37" borderId="15" xfId="0" applyNumberFormat="1" applyFont="1" applyFill="1" applyBorder="1" applyAlignment="1">
      <alignment/>
    </xf>
    <xf numFmtId="3" fontId="7" fillId="37" borderId="23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37" borderId="34" xfId="0" applyNumberFormat="1" applyFont="1" applyFill="1" applyBorder="1" applyAlignment="1">
      <alignment/>
    </xf>
    <xf numFmtId="3" fontId="10" fillId="38" borderId="35" xfId="0" applyNumberFormat="1" applyFont="1" applyFill="1" applyBorder="1" applyAlignment="1">
      <alignment/>
    </xf>
    <xf numFmtId="3" fontId="8" fillId="11" borderId="17" xfId="0" applyNumberFormat="1" applyFont="1" applyFill="1" applyBorder="1" applyAlignment="1">
      <alignment/>
    </xf>
    <xf numFmtId="3" fontId="8" fillId="11" borderId="36" xfId="0" applyNumberFormat="1" applyFont="1" applyFill="1" applyBorder="1" applyAlignment="1">
      <alignment/>
    </xf>
    <xf numFmtId="3" fontId="8" fillId="11" borderId="24" xfId="0" applyNumberFormat="1" applyFont="1" applyFill="1" applyBorder="1" applyAlignment="1">
      <alignment/>
    </xf>
    <xf numFmtId="3" fontId="8" fillId="11" borderId="31" xfId="0" applyNumberFormat="1" applyFont="1" applyFill="1" applyBorder="1" applyAlignment="1">
      <alignment/>
    </xf>
    <xf numFmtId="3" fontId="10" fillId="11" borderId="35" xfId="0" applyNumberFormat="1" applyFont="1" applyFill="1" applyBorder="1" applyAlignment="1">
      <alignment/>
    </xf>
    <xf numFmtId="3" fontId="10" fillId="11" borderId="20" xfId="0" applyNumberFormat="1" applyFont="1" applyFill="1" applyBorder="1" applyAlignment="1">
      <alignment/>
    </xf>
    <xf numFmtId="0" fontId="5" fillId="39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37" borderId="22" xfId="0" applyNumberFormat="1" applyFont="1" applyFill="1" applyBorder="1" applyAlignment="1">
      <alignment/>
    </xf>
    <xf numFmtId="3" fontId="5" fillId="37" borderId="34" xfId="0" applyNumberFormat="1" applyFont="1" applyFill="1" applyBorder="1" applyAlignment="1">
      <alignment/>
    </xf>
    <xf numFmtId="3" fontId="12" fillId="38" borderId="35" xfId="0" applyNumberFormat="1" applyFont="1" applyFill="1" applyBorder="1" applyAlignment="1">
      <alignment/>
    </xf>
    <xf numFmtId="3" fontId="12" fillId="38" borderId="20" xfId="0" applyNumberFormat="1" applyFont="1" applyFill="1" applyBorder="1" applyAlignment="1">
      <alignment/>
    </xf>
    <xf numFmtId="0" fontId="5" fillId="39" borderId="14" xfId="0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0" fontId="5" fillId="39" borderId="32" xfId="0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0" fontId="5" fillId="39" borderId="37" xfId="0" applyFont="1" applyFill="1" applyBorder="1" applyAlignment="1">
      <alignment/>
    </xf>
    <xf numFmtId="3" fontId="6" fillId="11" borderId="17" xfId="0" applyNumberFormat="1" applyFont="1" applyFill="1" applyBorder="1" applyAlignment="1">
      <alignment/>
    </xf>
    <xf numFmtId="3" fontId="6" fillId="11" borderId="36" xfId="0" applyNumberFormat="1" applyFont="1" applyFill="1" applyBorder="1" applyAlignment="1">
      <alignment/>
    </xf>
    <xf numFmtId="3" fontId="6" fillId="11" borderId="24" xfId="0" applyNumberFormat="1" applyFont="1" applyFill="1" applyBorder="1" applyAlignment="1">
      <alignment/>
    </xf>
    <xf numFmtId="3" fontId="6" fillId="11" borderId="31" xfId="0" applyNumberFormat="1" applyFont="1" applyFill="1" applyBorder="1" applyAlignment="1">
      <alignment/>
    </xf>
    <xf numFmtId="3" fontId="12" fillId="11" borderId="35" xfId="0" applyNumberFormat="1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wrapText="1"/>
    </xf>
    <xf numFmtId="0" fontId="5" fillId="35" borderId="41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18" fillId="39" borderId="16" xfId="0" applyFont="1" applyFill="1" applyBorder="1" applyAlignment="1">
      <alignment/>
    </xf>
    <xf numFmtId="0" fontId="18" fillId="39" borderId="14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4" fillId="39" borderId="37" xfId="0" applyFont="1" applyFill="1" applyBorder="1" applyAlignment="1">
      <alignment/>
    </xf>
    <xf numFmtId="0" fontId="0" fillId="0" borderId="0" xfId="0" applyFont="1" applyAlignment="1">
      <alignment/>
    </xf>
    <xf numFmtId="0" fontId="19" fillId="39" borderId="16" xfId="0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2" fontId="19" fillId="11" borderId="14" xfId="0" applyNumberFormat="1" applyFont="1" applyFill="1" applyBorder="1" applyAlignment="1">
      <alignment/>
    </xf>
    <xf numFmtId="3" fontId="19" fillId="37" borderId="22" xfId="0" applyNumberFormat="1" applyFont="1" applyFill="1" applyBorder="1" applyAlignment="1">
      <alignment/>
    </xf>
    <xf numFmtId="3" fontId="20" fillId="38" borderId="35" xfId="0" applyNumberFormat="1" applyFont="1" applyFill="1" applyBorder="1" applyAlignment="1">
      <alignment/>
    </xf>
    <xf numFmtId="3" fontId="20" fillId="38" borderId="20" xfId="0" applyNumberFormat="1" applyFont="1" applyFill="1" applyBorder="1" applyAlignment="1">
      <alignment/>
    </xf>
    <xf numFmtId="2" fontId="19" fillId="11" borderId="14" xfId="62" applyNumberFormat="1" applyFont="1" applyFill="1" applyBorder="1" applyAlignment="1">
      <alignment/>
    </xf>
    <xf numFmtId="0" fontId="19" fillId="39" borderId="14" xfId="0" applyFont="1" applyFill="1" applyBorder="1" applyAlignment="1">
      <alignment/>
    </xf>
    <xf numFmtId="3" fontId="19" fillId="37" borderId="15" xfId="0" applyNumberFormat="1" applyFont="1" applyFill="1" applyBorder="1" applyAlignment="1">
      <alignment/>
    </xf>
    <xf numFmtId="0" fontId="19" fillId="39" borderId="32" xfId="0" applyFont="1" applyFill="1" applyBorder="1" applyAlignment="1">
      <alignment/>
    </xf>
    <xf numFmtId="3" fontId="19" fillId="37" borderId="23" xfId="0" applyNumberFormat="1" applyFont="1" applyFill="1" applyBorder="1" applyAlignment="1">
      <alignment/>
    </xf>
    <xf numFmtId="0" fontId="19" fillId="39" borderId="37" xfId="0" applyFont="1" applyFill="1" applyBorder="1" applyAlignment="1">
      <alignment/>
    </xf>
    <xf numFmtId="3" fontId="21" fillId="11" borderId="17" xfId="0" applyNumberFormat="1" applyFont="1" applyFill="1" applyBorder="1" applyAlignment="1">
      <alignment/>
    </xf>
    <xf numFmtId="3" fontId="21" fillId="11" borderId="36" xfId="0" applyNumberFormat="1" applyFont="1" applyFill="1" applyBorder="1" applyAlignment="1">
      <alignment/>
    </xf>
    <xf numFmtId="3" fontId="21" fillId="11" borderId="24" xfId="0" applyNumberFormat="1" applyFont="1" applyFill="1" applyBorder="1" applyAlignment="1">
      <alignment/>
    </xf>
    <xf numFmtId="3" fontId="21" fillId="11" borderId="31" xfId="0" applyNumberFormat="1" applyFont="1" applyFill="1" applyBorder="1" applyAlignment="1">
      <alignment/>
    </xf>
    <xf numFmtId="3" fontId="20" fillId="11" borderId="35" xfId="0" applyNumberFormat="1" applyFont="1" applyFill="1" applyBorder="1" applyAlignment="1">
      <alignment/>
    </xf>
    <xf numFmtId="0" fontId="22" fillId="0" borderId="0" xfId="0" applyFont="1" applyAlignment="1">
      <alignment/>
    </xf>
    <xf numFmtId="2" fontId="19" fillId="39" borderId="32" xfId="0" applyNumberFormat="1" applyFont="1" applyFill="1" applyBorder="1" applyAlignment="1">
      <alignment/>
    </xf>
    <xf numFmtId="2" fontId="19" fillId="39" borderId="48" xfId="0" applyNumberFormat="1" applyFont="1" applyFill="1" applyBorder="1" applyAlignment="1">
      <alignment wrapText="1"/>
    </xf>
    <xf numFmtId="2" fontId="19" fillId="39" borderId="46" xfId="0" applyNumberFormat="1" applyFont="1" applyFill="1" applyBorder="1" applyAlignment="1">
      <alignment/>
    </xf>
    <xf numFmtId="2" fontId="19" fillId="39" borderId="49" xfId="0" applyNumberFormat="1" applyFont="1" applyFill="1" applyBorder="1" applyAlignment="1">
      <alignment wrapText="1"/>
    </xf>
    <xf numFmtId="2" fontId="19" fillId="39" borderId="49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5" fillId="35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9" borderId="48" xfId="0" applyFont="1" applyFill="1" applyBorder="1" applyAlignment="1">
      <alignment horizontal="center" textRotation="90"/>
    </xf>
    <xf numFmtId="0" fontId="5" fillId="39" borderId="49" xfId="0" applyFont="1" applyFill="1" applyBorder="1" applyAlignment="1">
      <alignment horizontal="center" textRotation="90"/>
    </xf>
    <xf numFmtId="0" fontId="5" fillId="39" borderId="60" xfId="0" applyFont="1" applyFill="1" applyBorder="1" applyAlignment="1">
      <alignment horizontal="center" textRotation="90"/>
    </xf>
    <xf numFmtId="0" fontId="5" fillId="0" borderId="3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0" fontId="16" fillId="35" borderId="44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0" fontId="16" fillId="35" borderId="40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35" borderId="42" xfId="0" applyFont="1" applyFill="1" applyBorder="1" applyAlignment="1">
      <alignment horizontal="center"/>
    </xf>
    <xf numFmtId="0" fontId="19" fillId="35" borderId="43" xfId="0" applyFont="1" applyFill="1" applyBorder="1" applyAlignment="1">
      <alignment horizontal="center"/>
    </xf>
    <xf numFmtId="0" fontId="19" fillId="35" borderId="44" xfId="0" applyFont="1" applyFill="1" applyBorder="1" applyAlignment="1">
      <alignment horizontal="center"/>
    </xf>
    <xf numFmtId="0" fontId="17" fillId="40" borderId="48" xfId="0" applyFont="1" applyFill="1" applyBorder="1" applyAlignment="1">
      <alignment horizontal="center" textRotation="90"/>
    </xf>
    <xf numFmtId="0" fontId="17" fillId="40" borderId="49" xfId="0" applyFont="1" applyFill="1" applyBorder="1" applyAlignment="1">
      <alignment horizontal="center" textRotation="90"/>
    </xf>
    <xf numFmtId="0" fontId="17" fillId="40" borderId="60" xfId="0" applyFont="1" applyFill="1" applyBorder="1" applyAlignment="1">
      <alignment horizontal="center" textRotation="90"/>
    </xf>
    <xf numFmtId="0" fontId="13" fillId="39" borderId="48" xfId="0" applyFont="1" applyFill="1" applyBorder="1" applyAlignment="1">
      <alignment horizontal="center" textRotation="90"/>
    </xf>
    <xf numFmtId="0" fontId="13" fillId="39" borderId="49" xfId="0" applyFont="1" applyFill="1" applyBorder="1" applyAlignment="1">
      <alignment horizontal="center" textRotation="90"/>
    </xf>
    <xf numFmtId="0" fontId="13" fillId="39" borderId="60" xfId="0" applyFont="1" applyFill="1" applyBorder="1" applyAlignment="1">
      <alignment horizontal="center" textRotation="90"/>
    </xf>
    <xf numFmtId="0" fontId="14" fillId="0" borderId="30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 wrapText="1"/>
    </xf>
    <xf numFmtId="0" fontId="14" fillId="35" borderId="30" xfId="0" applyFont="1" applyFill="1" applyBorder="1" applyAlignment="1">
      <alignment horizontal="center" wrapText="1"/>
    </xf>
    <xf numFmtId="0" fontId="14" fillId="35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9" fillId="35" borderId="38" xfId="0" applyFont="1" applyFill="1" applyBorder="1" applyAlignment="1">
      <alignment horizontal="center"/>
    </xf>
    <xf numFmtId="0" fontId="19" fillId="35" borderId="39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40" borderId="48" xfId="0" applyFont="1" applyFill="1" applyBorder="1" applyAlignment="1">
      <alignment horizontal="center" textRotation="90"/>
    </xf>
    <xf numFmtId="0" fontId="19" fillId="40" borderId="49" xfId="0" applyFont="1" applyFill="1" applyBorder="1" applyAlignment="1">
      <alignment horizontal="center" textRotation="90"/>
    </xf>
    <xf numFmtId="0" fontId="19" fillId="40" borderId="60" xfId="0" applyFont="1" applyFill="1" applyBorder="1" applyAlignment="1">
      <alignment horizontal="center" textRotation="90"/>
    </xf>
    <xf numFmtId="0" fontId="19" fillId="0" borderId="30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41" xfId="0" applyFont="1" applyFill="1" applyBorder="1" applyAlignment="1">
      <alignment horizontal="center" wrapText="1"/>
    </xf>
    <xf numFmtId="0" fontId="19" fillId="35" borderId="30" xfId="0" applyFont="1" applyFill="1" applyBorder="1" applyAlignment="1">
      <alignment horizontal="center" wrapText="1"/>
    </xf>
    <xf numFmtId="0" fontId="19" fillId="35" borderId="41" xfId="0" applyFont="1" applyFill="1" applyBorder="1" applyAlignment="1">
      <alignment horizontal="center" wrapText="1"/>
    </xf>
    <xf numFmtId="2" fontId="19" fillId="11" borderId="62" xfId="62" applyNumberFormat="1" applyFont="1" applyFill="1" applyBorder="1" applyAlignment="1">
      <alignment horizontal="center"/>
    </xf>
    <xf numFmtId="2" fontId="19" fillId="11" borderId="58" xfId="62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4" fillId="41" borderId="18" xfId="0" applyFont="1" applyFill="1" applyBorder="1" applyAlignment="1">
      <alignment horizontal="center" wrapText="1"/>
    </xf>
    <xf numFmtId="0" fontId="4" fillId="41" borderId="63" xfId="0" applyFont="1" applyFill="1" applyBorder="1" applyAlignment="1">
      <alignment horizontal="center" wrapText="1"/>
    </xf>
    <xf numFmtId="0" fontId="4" fillId="41" borderId="63" xfId="0" applyFont="1" applyFill="1" applyBorder="1" applyAlignment="1">
      <alignment wrapText="1"/>
    </xf>
    <xf numFmtId="0" fontId="4" fillId="41" borderId="15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wrapText="1"/>
    </xf>
    <xf numFmtId="0" fontId="4" fillId="41" borderId="0" xfId="0" applyFont="1" applyFill="1" applyAlignment="1">
      <alignment/>
    </xf>
    <xf numFmtId="0" fontId="41" fillId="42" borderId="14" xfId="0" applyFont="1" applyFill="1" applyBorder="1" applyAlignment="1">
      <alignment/>
    </xf>
    <xf numFmtId="0" fontId="41" fillId="11" borderId="18" xfId="0" applyFont="1" applyFill="1" applyBorder="1" applyAlignment="1">
      <alignment horizontal="center"/>
    </xf>
    <xf numFmtId="0" fontId="41" fillId="11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wrapText="1"/>
    </xf>
    <xf numFmtId="0" fontId="41" fillId="13" borderId="18" xfId="0" applyFont="1" applyFill="1" applyBorder="1" applyAlignment="1">
      <alignment horizontal="center"/>
    </xf>
    <xf numFmtId="0" fontId="41" fillId="13" borderId="15" xfId="0" applyFont="1" applyFill="1" applyBorder="1" applyAlignment="1">
      <alignment horizontal="center"/>
    </xf>
    <xf numFmtId="0" fontId="41" fillId="43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/>
    </xf>
    <xf numFmtId="0" fontId="41" fillId="11" borderId="14" xfId="0" applyFont="1" applyFill="1" applyBorder="1" applyAlignment="1">
      <alignment/>
    </xf>
    <xf numFmtId="0" fontId="41" fillId="9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0" fontId="41" fillId="9" borderId="14" xfId="0" applyFont="1" applyFill="1" applyBorder="1" applyAlignment="1">
      <alignment horizontal="center"/>
    </xf>
    <xf numFmtId="0" fontId="41" fillId="43" borderId="14" xfId="0" applyFont="1" applyFill="1" applyBorder="1" applyAlignment="1">
      <alignment/>
    </xf>
    <xf numFmtId="0" fontId="4" fillId="41" borderId="14" xfId="0" applyFont="1" applyFill="1" applyBorder="1" applyAlignment="1">
      <alignment horizontal="center"/>
    </xf>
    <xf numFmtId="3" fontId="4" fillId="11" borderId="14" xfId="0" applyNumberFormat="1" applyFont="1" applyFill="1" applyBorder="1" applyAlignment="1">
      <alignment/>
    </xf>
    <xf numFmtId="2" fontId="4" fillId="9" borderId="14" xfId="0" applyNumberFormat="1" applyFont="1" applyFill="1" applyBorder="1" applyAlignment="1">
      <alignment/>
    </xf>
    <xf numFmtId="3" fontId="4" fillId="13" borderId="14" xfId="0" applyNumberFormat="1" applyFont="1" applyFill="1" applyBorder="1" applyAlignment="1">
      <alignment/>
    </xf>
    <xf numFmtId="2" fontId="4" fillId="9" borderId="14" xfId="0" applyNumberFormat="1" applyFont="1" applyFill="1" applyBorder="1" applyAlignment="1">
      <alignment horizontal="center"/>
    </xf>
    <xf numFmtId="3" fontId="4" fillId="43" borderId="14" xfId="0" applyNumberFormat="1" applyFont="1" applyFill="1" applyBorder="1" applyAlignment="1">
      <alignment/>
    </xf>
    <xf numFmtId="187" fontId="4" fillId="9" borderId="14" xfId="55" applyFont="1" applyFill="1" applyBorder="1" applyAlignment="1">
      <alignment horizontal="center"/>
    </xf>
    <xf numFmtId="3" fontId="5" fillId="11" borderId="14" xfId="0" applyNumberFormat="1" applyFont="1" applyFill="1" applyBorder="1" applyAlignment="1">
      <alignment/>
    </xf>
    <xf numFmtId="3" fontId="5" fillId="13" borderId="14" xfId="0" applyNumberFormat="1" applyFont="1" applyFill="1" applyBorder="1" applyAlignment="1">
      <alignment/>
    </xf>
    <xf numFmtId="3" fontId="5" fillId="43" borderId="14" xfId="0" applyNumberFormat="1" applyFont="1" applyFill="1" applyBorder="1" applyAlignment="1">
      <alignment/>
    </xf>
    <xf numFmtId="0" fontId="5" fillId="41" borderId="14" xfId="0" applyFont="1" applyFill="1" applyBorder="1" applyAlignment="1">
      <alignment horizontal="center"/>
    </xf>
    <xf numFmtId="2" fontId="5" fillId="11" borderId="14" xfId="0" applyNumberFormat="1" applyFont="1" applyFill="1" applyBorder="1" applyAlignment="1">
      <alignment/>
    </xf>
    <xf numFmtId="2" fontId="5" fillId="11" borderId="14" xfId="0" applyNumberFormat="1" applyFont="1" applyFill="1" applyBorder="1" applyAlignment="1">
      <alignment horizontal="center"/>
    </xf>
    <xf numFmtId="2" fontId="5" fillId="11" borderId="14" xfId="62" applyNumberFormat="1" applyFont="1" applyFill="1" applyBorder="1" applyAlignment="1">
      <alignment horizontal="center"/>
    </xf>
    <xf numFmtId="3" fontId="6" fillId="11" borderId="64" xfId="0" applyNumberFormat="1" applyFont="1" applyFill="1" applyBorder="1" applyAlignment="1">
      <alignment/>
    </xf>
    <xf numFmtId="2" fontId="5" fillId="11" borderId="32" xfId="0" applyNumberFormat="1" applyFont="1" applyFill="1" applyBorder="1" applyAlignment="1">
      <alignment/>
    </xf>
    <xf numFmtId="3" fontId="6" fillId="11" borderId="65" xfId="0" applyNumberFormat="1" applyFont="1" applyFill="1" applyBorder="1" applyAlignment="1">
      <alignment/>
    </xf>
    <xf numFmtId="3" fontId="6" fillId="11" borderId="66" xfId="0" applyNumberFormat="1" applyFont="1" applyFill="1" applyBorder="1" applyAlignment="1">
      <alignment/>
    </xf>
    <xf numFmtId="2" fontId="5" fillId="11" borderId="32" xfId="0" applyNumberFormat="1" applyFont="1" applyFill="1" applyBorder="1" applyAlignment="1">
      <alignment horizontal="center"/>
    </xf>
    <xf numFmtId="3" fontId="12" fillId="11" borderId="65" xfId="0" applyNumberFormat="1" applyFont="1" applyFill="1" applyBorder="1" applyAlignment="1">
      <alignment/>
    </xf>
    <xf numFmtId="2" fontId="5" fillId="11" borderId="32" xfId="62" applyNumberFormat="1" applyFont="1" applyFill="1" applyBorder="1" applyAlignment="1">
      <alignment horizontal="center"/>
    </xf>
    <xf numFmtId="3" fontId="6" fillId="11" borderId="14" xfId="0" applyNumberFormat="1" applyFont="1" applyFill="1" applyBorder="1" applyAlignment="1">
      <alignment/>
    </xf>
    <xf numFmtId="3" fontId="12" fillId="11" borderId="14" xfId="0" applyNumberFormat="1" applyFont="1" applyFill="1" applyBorder="1" applyAlignment="1">
      <alignment/>
    </xf>
    <xf numFmtId="0" fontId="4" fillId="41" borderId="0" xfId="0" applyFont="1" applyFill="1" applyAlignment="1">
      <alignment horizontal="center"/>
    </xf>
    <xf numFmtId="0" fontId="4" fillId="41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zoomScalePageLayoutView="0" workbookViewId="0" topLeftCell="A121">
      <selection activeCell="X131" sqref="X131"/>
    </sheetView>
  </sheetViews>
  <sheetFormatPr defaultColWidth="9.140625" defaultRowHeight="12.75"/>
  <cols>
    <col min="2" max="2" width="9.57421875" style="0" bestFit="1" customWidth="1"/>
    <col min="3" max="3" width="11.00390625" style="0" bestFit="1" customWidth="1"/>
    <col min="4" max="4" width="9.57421875" style="0" bestFit="1" customWidth="1"/>
    <col min="5" max="5" width="11.00390625" style="0" bestFit="1" customWidth="1"/>
    <col min="6" max="6" width="11.00390625" style="0" customWidth="1"/>
    <col min="7" max="7" width="11.7109375" style="0" customWidth="1"/>
    <col min="8" max="8" width="11.00390625" style="0" customWidth="1"/>
    <col min="9" max="9" width="10.8515625" style="0" customWidth="1"/>
    <col min="10" max="10" width="11.00390625" style="0" bestFit="1" customWidth="1"/>
    <col min="11" max="11" width="8.00390625" style="0" customWidth="1"/>
    <col min="12" max="12" width="11.00390625" style="0" bestFit="1" customWidth="1"/>
    <col min="14" max="14" width="10.28125" style="0" customWidth="1"/>
  </cols>
  <sheetData>
    <row r="1" spans="1:14" ht="13.5" thickBot="1">
      <c r="A1" s="169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2" t="s">
        <v>43</v>
      </c>
      <c r="N1" s="173"/>
    </row>
    <row r="2" spans="1:14" ht="13.5" thickBot="1">
      <c r="A2" s="41" t="s">
        <v>8</v>
      </c>
      <c r="B2" s="174" t="s">
        <v>16</v>
      </c>
      <c r="C2" s="175"/>
      <c r="D2" s="176" t="s">
        <v>17</v>
      </c>
      <c r="E2" s="177"/>
      <c r="F2" s="172" t="s">
        <v>43</v>
      </c>
      <c r="G2" s="173"/>
      <c r="H2" s="41" t="s">
        <v>8</v>
      </c>
      <c r="I2" s="178" t="s">
        <v>18</v>
      </c>
      <c r="J2" s="175"/>
      <c r="K2" s="179" t="s">
        <v>19</v>
      </c>
      <c r="L2" s="180"/>
      <c r="M2" s="172" t="s">
        <v>43</v>
      </c>
      <c r="N2" s="173"/>
    </row>
    <row r="3" spans="1:14" ht="12.75">
      <c r="A3" s="42" t="s">
        <v>0</v>
      </c>
      <c r="B3" s="1" t="s">
        <v>7</v>
      </c>
      <c r="C3" s="4" t="s">
        <v>1</v>
      </c>
      <c r="D3" s="24" t="s">
        <v>7</v>
      </c>
      <c r="E3" s="25" t="s">
        <v>1</v>
      </c>
      <c r="F3" s="16" t="s">
        <v>7</v>
      </c>
      <c r="G3" s="10" t="s">
        <v>1</v>
      </c>
      <c r="H3" s="42" t="s">
        <v>0</v>
      </c>
      <c r="I3" s="13" t="s">
        <v>7</v>
      </c>
      <c r="J3" s="4" t="s">
        <v>1</v>
      </c>
      <c r="K3" s="32" t="s">
        <v>7</v>
      </c>
      <c r="L3" s="33" t="s">
        <v>1</v>
      </c>
      <c r="M3" s="16" t="s">
        <v>7</v>
      </c>
      <c r="N3" s="10" t="s">
        <v>1</v>
      </c>
    </row>
    <row r="4" spans="1:14" ht="12.75">
      <c r="A4" s="42" t="s">
        <v>9</v>
      </c>
      <c r="B4" s="3">
        <v>6480</v>
      </c>
      <c r="C4" s="5">
        <v>9864</v>
      </c>
      <c r="D4" s="26">
        <v>3551</v>
      </c>
      <c r="E4" s="27">
        <v>4067</v>
      </c>
      <c r="F4" s="18">
        <f>SUM(B4+D4)</f>
        <v>10031</v>
      </c>
      <c r="G4" s="12">
        <f>SUM(C4+E4)</f>
        <v>13931</v>
      </c>
      <c r="H4" s="42" t="s">
        <v>9</v>
      </c>
      <c r="I4" s="14">
        <v>6089</v>
      </c>
      <c r="J4" s="5">
        <v>9603</v>
      </c>
      <c r="K4" s="26">
        <v>1629</v>
      </c>
      <c r="L4" s="34">
        <v>2155</v>
      </c>
      <c r="M4" s="18">
        <f>SUM(I4+K4)</f>
        <v>7718</v>
      </c>
      <c r="N4" s="12">
        <f>SUM(J4+L4)</f>
        <v>11758</v>
      </c>
    </row>
    <row r="5" spans="1:14" ht="12.75">
      <c r="A5" s="42" t="s">
        <v>10</v>
      </c>
      <c r="B5" s="3">
        <v>4676</v>
      </c>
      <c r="C5" s="5">
        <v>9337</v>
      </c>
      <c r="D5" s="26">
        <v>3556</v>
      </c>
      <c r="E5" s="27">
        <v>4181</v>
      </c>
      <c r="F5" s="18">
        <f aca="true" t="shared" si="0" ref="F5:G16">SUM(B5+D5)</f>
        <v>8232</v>
      </c>
      <c r="G5" s="12">
        <f t="shared" si="0"/>
        <v>13518</v>
      </c>
      <c r="H5" s="42" t="s">
        <v>10</v>
      </c>
      <c r="I5" s="14">
        <v>6355</v>
      </c>
      <c r="J5" s="5">
        <v>10951</v>
      </c>
      <c r="K5" s="26">
        <v>1194</v>
      </c>
      <c r="L5" s="34">
        <v>1461</v>
      </c>
      <c r="M5" s="18">
        <f aca="true" t="shared" si="1" ref="M5:N16">SUM(I5+K5)</f>
        <v>7549</v>
      </c>
      <c r="N5" s="12">
        <f t="shared" si="1"/>
        <v>12412</v>
      </c>
    </row>
    <row r="6" spans="1:14" ht="12.75">
      <c r="A6" s="42" t="s">
        <v>11</v>
      </c>
      <c r="B6" s="3">
        <v>8638</v>
      </c>
      <c r="C6" s="5">
        <v>11795</v>
      </c>
      <c r="D6" s="26">
        <v>2529</v>
      </c>
      <c r="E6" s="27">
        <v>3288</v>
      </c>
      <c r="F6" s="18">
        <f t="shared" si="0"/>
        <v>11167</v>
      </c>
      <c r="G6" s="12">
        <f t="shared" si="0"/>
        <v>15083</v>
      </c>
      <c r="H6" s="42" t="s">
        <v>11</v>
      </c>
      <c r="I6" s="14">
        <v>9205</v>
      </c>
      <c r="J6" s="5">
        <v>13742</v>
      </c>
      <c r="K6" s="26">
        <v>3925</v>
      </c>
      <c r="L6" s="34">
        <v>4363</v>
      </c>
      <c r="M6" s="18">
        <f t="shared" si="1"/>
        <v>13130</v>
      </c>
      <c r="N6" s="12">
        <f t="shared" si="1"/>
        <v>18105</v>
      </c>
    </row>
    <row r="7" spans="1:14" ht="12.75">
      <c r="A7" s="42" t="s">
        <v>12</v>
      </c>
      <c r="B7" s="3">
        <v>7329</v>
      </c>
      <c r="C7" s="5">
        <v>11772</v>
      </c>
      <c r="D7" s="26">
        <v>1886</v>
      </c>
      <c r="E7" s="27">
        <v>2924</v>
      </c>
      <c r="F7" s="18">
        <f t="shared" si="0"/>
        <v>9215</v>
      </c>
      <c r="G7" s="12">
        <f t="shared" si="0"/>
        <v>14696</v>
      </c>
      <c r="H7" s="42" t="s">
        <v>12</v>
      </c>
      <c r="I7" s="14">
        <v>11355</v>
      </c>
      <c r="J7" s="5">
        <v>18829</v>
      </c>
      <c r="K7" s="26">
        <v>5653</v>
      </c>
      <c r="L7" s="34">
        <v>6665</v>
      </c>
      <c r="M7" s="18">
        <f t="shared" si="1"/>
        <v>17008</v>
      </c>
      <c r="N7" s="12">
        <f t="shared" si="1"/>
        <v>25494</v>
      </c>
    </row>
    <row r="8" spans="1:14" ht="12.75">
      <c r="A8" s="42" t="s">
        <v>2</v>
      </c>
      <c r="B8" s="3">
        <v>11433</v>
      </c>
      <c r="C8" s="5">
        <v>17332</v>
      </c>
      <c r="D8" s="26">
        <v>2701</v>
      </c>
      <c r="E8" s="27">
        <v>3550</v>
      </c>
      <c r="F8" s="18">
        <f t="shared" si="0"/>
        <v>14134</v>
      </c>
      <c r="G8" s="12">
        <f t="shared" si="0"/>
        <v>20882</v>
      </c>
      <c r="H8" s="42" t="s">
        <v>2</v>
      </c>
      <c r="I8" s="14">
        <v>13866</v>
      </c>
      <c r="J8" s="5">
        <v>20903</v>
      </c>
      <c r="K8" s="26">
        <v>6806</v>
      </c>
      <c r="L8" s="34">
        <v>7368</v>
      </c>
      <c r="M8" s="18">
        <f t="shared" si="1"/>
        <v>20672</v>
      </c>
      <c r="N8" s="12">
        <f t="shared" si="1"/>
        <v>28271</v>
      </c>
    </row>
    <row r="9" spans="1:14" ht="12.75">
      <c r="A9" s="42" t="s">
        <v>3</v>
      </c>
      <c r="B9" s="3">
        <v>9135</v>
      </c>
      <c r="C9" s="5">
        <v>71870</v>
      </c>
      <c r="D9" s="26">
        <v>2900</v>
      </c>
      <c r="E9" s="27">
        <v>3716</v>
      </c>
      <c r="F9" s="18">
        <f t="shared" si="0"/>
        <v>12035</v>
      </c>
      <c r="G9" s="12">
        <f t="shared" si="0"/>
        <v>75586</v>
      </c>
      <c r="H9" s="42" t="s">
        <v>3</v>
      </c>
      <c r="I9" s="14">
        <v>11264</v>
      </c>
      <c r="J9" s="5">
        <v>18071</v>
      </c>
      <c r="K9" s="26">
        <v>6426</v>
      </c>
      <c r="L9" s="34">
        <v>7183</v>
      </c>
      <c r="M9" s="18">
        <f t="shared" si="1"/>
        <v>17690</v>
      </c>
      <c r="N9" s="12">
        <f t="shared" si="1"/>
        <v>25254</v>
      </c>
    </row>
    <row r="10" spans="1:14" ht="12.75">
      <c r="A10" s="42" t="s">
        <v>4</v>
      </c>
      <c r="B10" s="3">
        <v>10068</v>
      </c>
      <c r="C10" s="5">
        <v>20220</v>
      </c>
      <c r="D10" s="26">
        <v>4125</v>
      </c>
      <c r="E10" s="27">
        <v>5861</v>
      </c>
      <c r="F10" s="18">
        <f t="shared" si="0"/>
        <v>14193</v>
      </c>
      <c r="G10" s="12">
        <f t="shared" si="0"/>
        <v>26081</v>
      </c>
      <c r="H10" s="42" t="s">
        <v>4</v>
      </c>
      <c r="I10" s="14">
        <v>12885</v>
      </c>
      <c r="J10" s="5">
        <v>24156</v>
      </c>
      <c r="K10" s="26">
        <v>6706</v>
      </c>
      <c r="L10" s="34">
        <v>7297</v>
      </c>
      <c r="M10" s="18">
        <f t="shared" si="1"/>
        <v>19591</v>
      </c>
      <c r="N10" s="12">
        <f t="shared" si="1"/>
        <v>31453</v>
      </c>
    </row>
    <row r="11" spans="1:14" ht="12.75">
      <c r="A11" s="42" t="s">
        <v>5</v>
      </c>
      <c r="B11" s="3">
        <v>9400</v>
      </c>
      <c r="C11" s="5">
        <v>19708</v>
      </c>
      <c r="D11" s="26">
        <v>6557</v>
      </c>
      <c r="E11" s="27">
        <v>7831</v>
      </c>
      <c r="F11" s="18">
        <f t="shared" si="0"/>
        <v>15957</v>
      </c>
      <c r="G11" s="12">
        <f t="shared" si="0"/>
        <v>27539</v>
      </c>
      <c r="H11" s="42" t="s">
        <v>5</v>
      </c>
      <c r="I11" s="14">
        <v>14183</v>
      </c>
      <c r="J11" s="5">
        <v>24188</v>
      </c>
      <c r="K11" s="26">
        <v>8005</v>
      </c>
      <c r="L11" s="34">
        <v>8768</v>
      </c>
      <c r="M11" s="18">
        <f t="shared" si="1"/>
        <v>22188</v>
      </c>
      <c r="N11" s="12">
        <f t="shared" si="1"/>
        <v>32956</v>
      </c>
    </row>
    <row r="12" spans="1:14" ht="12.75">
      <c r="A12" s="42" t="s">
        <v>13</v>
      </c>
      <c r="B12" s="3">
        <v>7830</v>
      </c>
      <c r="C12" s="5">
        <v>10627</v>
      </c>
      <c r="D12" s="26">
        <v>11691</v>
      </c>
      <c r="E12" s="27">
        <v>12815</v>
      </c>
      <c r="F12" s="18">
        <f t="shared" si="0"/>
        <v>19521</v>
      </c>
      <c r="G12" s="12">
        <f t="shared" si="0"/>
        <v>23442</v>
      </c>
      <c r="H12" s="42" t="s">
        <v>13</v>
      </c>
      <c r="I12" s="14">
        <v>8074</v>
      </c>
      <c r="J12" s="5">
        <v>12003</v>
      </c>
      <c r="K12" s="26">
        <v>11559</v>
      </c>
      <c r="L12" s="34">
        <v>13652</v>
      </c>
      <c r="M12" s="18">
        <f t="shared" si="1"/>
        <v>19633</v>
      </c>
      <c r="N12" s="12">
        <f t="shared" si="1"/>
        <v>25655</v>
      </c>
    </row>
    <row r="13" spans="1:14" ht="12.75">
      <c r="A13" s="42" t="s">
        <v>14</v>
      </c>
      <c r="B13" s="3">
        <v>7160</v>
      </c>
      <c r="C13" s="5">
        <v>9192</v>
      </c>
      <c r="D13" s="26">
        <v>13246</v>
      </c>
      <c r="E13" s="27">
        <v>14321</v>
      </c>
      <c r="F13" s="18">
        <f t="shared" si="0"/>
        <v>20406</v>
      </c>
      <c r="G13" s="12">
        <f t="shared" si="0"/>
        <v>23513</v>
      </c>
      <c r="H13" s="42" t="s">
        <v>14</v>
      </c>
      <c r="I13" s="14">
        <v>5643</v>
      </c>
      <c r="J13" s="5">
        <v>8055</v>
      </c>
      <c r="K13" s="26">
        <v>3866</v>
      </c>
      <c r="L13" s="34">
        <v>4611</v>
      </c>
      <c r="M13" s="18">
        <f t="shared" si="1"/>
        <v>9509</v>
      </c>
      <c r="N13" s="12">
        <f t="shared" si="1"/>
        <v>12666</v>
      </c>
    </row>
    <row r="14" spans="1:14" ht="12.75">
      <c r="A14" s="42" t="s">
        <v>15</v>
      </c>
      <c r="B14" s="3">
        <v>7900</v>
      </c>
      <c r="C14" s="5">
        <v>13873</v>
      </c>
      <c r="D14" s="26">
        <v>7716</v>
      </c>
      <c r="E14" s="27">
        <v>8570</v>
      </c>
      <c r="F14" s="18">
        <f t="shared" si="0"/>
        <v>15616</v>
      </c>
      <c r="G14" s="12">
        <f t="shared" si="0"/>
        <v>22443</v>
      </c>
      <c r="H14" s="42" t="s">
        <v>15</v>
      </c>
      <c r="I14" s="15" t="s">
        <v>27</v>
      </c>
      <c r="J14" s="9" t="s">
        <v>27</v>
      </c>
      <c r="K14" s="35" t="s">
        <v>27</v>
      </c>
      <c r="L14" s="35" t="s">
        <v>27</v>
      </c>
      <c r="M14" s="23" t="s">
        <v>27</v>
      </c>
      <c r="N14" s="23" t="s">
        <v>27</v>
      </c>
    </row>
    <row r="15" spans="1:14" ht="12.75">
      <c r="A15" s="43" t="s">
        <v>6</v>
      </c>
      <c r="B15" s="7">
        <v>5889</v>
      </c>
      <c r="C15" s="8">
        <v>9309</v>
      </c>
      <c r="D15" s="28">
        <v>1297</v>
      </c>
      <c r="E15" s="29">
        <v>1911</v>
      </c>
      <c r="F15" s="52">
        <f t="shared" si="0"/>
        <v>7186</v>
      </c>
      <c r="G15" s="53">
        <f t="shared" si="0"/>
        <v>11220</v>
      </c>
      <c r="H15" s="43" t="s">
        <v>6</v>
      </c>
      <c r="I15" s="61" t="s">
        <v>27</v>
      </c>
      <c r="J15" s="62" t="s">
        <v>27</v>
      </c>
      <c r="K15" s="63" t="s">
        <v>27</v>
      </c>
      <c r="L15" s="63" t="s">
        <v>27</v>
      </c>
      <c r="M15" s="64" t="s">
        <v>27</v>
      </c>
      <c r="N15" s="64" t="s">
        <v>27</v>
      </c>
    </row>
    <row r="16" spans="1:14" ht="12.75">
      <c r="A16" s="58" t="s">
        <v>26</v>
      </c>
      <c r="B16" s="59">
        <f aca="true" t="shared" si="2" ref="B16:L16">SUM(B4:B15)</f>
        <v>95938</v>
      </c>
      <c r="C16" s="59">
        <f t="shared" si="2"/>
        <v>214899</v>
      </c>
      <c r="D16" s="60">
        <f t="shared" si="2"/>
        <v>61755</v>
      </c>
      <c r="E16" s="60">
        <f t="shared" si="2"/>
        <v>73035</v>
      </c>
      <c r="F16" s="18">
        <f t="shared" si="0"/>
        <v>157693</v>
      </c>
      <c r="G16" s="12">
        <f t="shared" si="0"/>
        <v>287934</v>
      </c>
      <c r="H16" s="58" t="s">
        <v>26</v>
      </c>
      <c r="I16" s="59">
        <f t="shared" si="2"/>
        <v>98919</v>
      </c>
      <c r="J16" s="59">
        <f t="shared" si="2"/>
        <v>160501</v>
      </c>
      <c r="K16" s="60">
        <f t="shared" si="2"/>
        <v>55769</v>
      </c>
      <c r="L16" s="60">
        <f t="shared" si="2"/>
        <v>63523</v>
      </c>
      <c r="M16" s="18">
        <f t="shared" si="1"/>
        <v>154688</v>
      </c>
      <c r="N16" s="12">
        <f t="shared" si="1"/>
        <v>224024</v>
      </c>
    </row>
    <row r="17" spans="1:12" s="48" customFormat="1" ht="12.7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s="48" customFormat="1" ht="12.7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3.5" thickBot="1">
      <c r="A19" s="181" t="s">
        <v>25</v>
      </c>
      <c r="B19" s="182"/>
      <c r="C19" s="182"/>
      <c r="D19" s="182"/>
      <c r="E19" s="182"/>
      <c r="F19" s="170"/>
      <c r="G19" s="170"/>
      <c r="H19" s="170"/>
      <c r="I19" s="182"/>
      <c r="J19" s="182"/>
      <c r="K19" s="182"/>
      <c r="L19" s="183"/>
    </row>
    <row r="20" spans="1:14" ht="12.75">
      <c r="A20" s="41" t="s">
        <v>8</v>
      </c>
      <c r="B20" s="174" t="s">
        <v>20</v>
      </c>
      <c r="C20" s="175"/>
      <c r="D20" s="176" t="s">
        <v>21</v>
      </c>
      <c r="E20" s="177"/>
      <c r="F20" s="172" t="s">
        <v>43</v>
      </c>
      <c r="G20" s="173"/>
      <c r="H20" s="41" t="s">
        <v>8</v>
      </c>
      <c r="I20" s="178" t="s">
        <v>22</v>
      </c>
      <c r="J20" s="175"/>
      <c r="K20" s="176" t="s">
        <v>23</v>
      </c>
      <c r="L20" s="184"/>
      <c r="M20" s="172" t="s">
        <v>43</v>
      </c>
      <c r="N20" s="173"/>
    </row>
    <row r="21" spans="1:14" ht="12.75">
      <c r="A21" s="42" t="s">
        <v>0</v>
      </c>
      <c r="B21" s="1" t="s">
        <v>7</v>
      </c>
      <c r="C21" s="4" t="s">
        <v>1</v>
      </c>
      <c r="D21" s="30" t="s">
        <v>7</v>
      </c>
      <c r="E21" s="25" t="s">
        <v>1</v>
      </c>
      <c r="F21" s="16" t="s">
        <v>7</v>
      </c>
      <c r="G21" s="10" t="s">
        <v>1</v>
      </c>
      <c r="H21" s="42" t="s">
        <v>0</v>
      </c>
      <c r="I21" s="13" t="s">
        <v>7</v>
      </c>
      <c r="J21" s="4" t="s">
        <v>1</v>
      </c>
      <c r="K21" s="30" t="s">
        <v>7</v>
      </c>
      <c r="L21" s="36" t="s">
        <v>1</v>
      </c>
      <c r="M21" s="16" t="s">
        <v>7</v>
      </c>
      <c r="N21" s="10" t="s">
        <v>1</v>
      </c>
    </row>
    <row r="22" spans="1:14" ht="12.75">
      <c r="A22" s="42" t="s">
        <v>9</v>
      </c>
      <c r="B22" s="3">
        <v>6187</v>
      </c>
      <c r="C22" s="5">
        <v>8311</v>
      </c>
      <c r="D22" s="31">
        <v>2404</v>
      </c>
      <c r="E22" s="27">
        <v>2570</v>
      </c>
      <c r="F22" s="18">
        <f>SUM(B22+D22)</f>
        <v>8591</v>
      </c>
      <c r="G22" s="12">
        <f>SUM(C22+E22)</f>
        <v>10881</v>
      </c>
      <c r="H22" s="42" t="s">
        <v>9</v>
      </c>
      <c r="I22" s="14">
        <v>8700</v>
      </c>
      <c r="J22" s="5">
        <v>12637</v>
      </c>
      <c r="K22" s="31">
        <v>3968</v>
      </c>
      <c r="L22" s="34">
        <v>4388</v>
      </c>
      <c r="M22" s="18">
        <f>SUM(I22+K22)</f>
        <v>12668</v>
      </c>
      <c r="N22" s="12">
        <f>SUM(J22+L22)</f>
        <v>17025</v>
      </c>
    </row>
    <row r="23" spans="1:14" ht="12.75">
      <c r="A23" s="42" t="s">
        <v>10</v>
      </c>
      <c r="B23" s="3">
        <v>5661</v>
      </c>
      <c r="C23" s="5">
        <v>6519</v>
      </c>
      <c r="D23" s="31">
        <v>3387</v>
      </c>
      <c r="E23" s="27">
        <v>3787</v>
      </c>
      <c r="F23" s="18">
        <f aca="true" t="shared" si="3" ref="F23:G34">SUM(B23+D23)</f>
        <v>9048</v>
      </c>
      <c r="G23" s="12">
        <f t="shared" si="3"/>
        <v>10306</v>
      </c>
      <c r="H23" s="42" t="s">
        <v>10</v>
      </c>
      <c r="I23" s="14">
        <v>7221</v>
      </c>
      <c r="J23" s="5">
        <v>9670</v>
      </c>
      <c r="K23" s="31">
        <v>3460</v>
      </c>
      <c r="L23" s="34">
        <v>5163</v>
      </c>
      <c r="M23" s="18">
        <f aca="true" t="shared" si="4" ref="M23:N34">SUM(I23+K23)</f>
        <v>10681</v>
      </c>
      <c r="N23" s="12">
        <f t="shared" si="4"/>
        <v>14833</v>
      </c>
    </row>
    <row r="24" spans="1:14" ht="12.75">
      <c r="A24" s="42" t="s">
        <v>11</v>
      </c>
      <c r="B24" s="3">
        <v>11094</v>
      </c>
      <c r="C24" s="5">
        <v>13379</v>
      </c>
      <c r="D24" s="31">
        <v>5465</v>
      </c>
      <c r="E24" s="27">
        <v>5779</v>
      </c>
      <c r="F24" s="18">
        <f t="shared" si="3"/>
        <v>16559</v>
      </c>
      <c r="G24" s="12">
        <f t="shared" si="3"/>
        <v>19158</v>
      </c>
      <c r="H24" s="42" t="s">
        <v>11</v>
      </c>
      <c r="I24" s="14">
        <v>14803</v>
      </c>
      <c r="J24" s="5">
        <v>17968</v>
      </c>
      <c r="K24" s="31">
        <v>5350</v>
      </c>
      <c r="L24" s="34">
        <v>6269</v>
      </c>
      <c r="M24" s="18">
        <f t="shared" si="4"/>
        <v>20153</v>
      </c>
      <c r="N24" s="12">
        <f t="shared" si="4"/>
        <v>24237</v>
      </c>
    </row>
    <row r="25" spans="1:14" ht="12.75">
      <c r="A25" s="42" t="s">
        <v>12</v>
      </c>
      <c r="B25" s="3">
        <v>12896</v>
      </c>
      <c r="C25" s="5">
        <v>14897</v>
      </c>
      <c r="D25" s="31">
        <v>8010</v>
      </c>
      <c r="E25" s="27">
        <v>9324</v>
      </c>
      <c r="F25" s="18">
        <f t="shared" si="3"/>
        <v>20906</v>
      </c>
      <c r="G25" s="12">
        <f t="shared" si="3"/>
        <v>24221</v>
      </c>
      <c r="H25" s="42" t="s">
        <v>12</v>
      </c>
      <c r="I25" s="14">
        <v>15962</v>
      </c>
      <c r="J25" s="5">
        <v>21546</v>
      </c>
      <c r="K25" s="31">
        <v>8570</v>
      </c>
      <c r="L25" s="34">
        <v>11489</v>
      </c>
      <c r="M25" s="18">
        <f t="shared" si="4"/>
        <v>24532</v>
      </c>
      <c r="N25" s="12">
        <f t="shared" si="4"/>
        <v>33035</v>
      </c>
    </row>
    <row r="26" spans="1:14" ht="12.75">
      <c r="A26" s="42" t="s">
        <v>2</v>
      </c>
      <c r="B26" s="3">
        <v>15321</v>
      </c>
      <c r="C26" s="5">
        <v>18643</v>
      </c>
      <c r="D26" s="31">
        <v>10031</v>
      </c>
      <c r="E26" s="27">
        <v>10651</v>
      </c>
      <c r="F26" s="18">
        <f t="shared" si="3"/>
        <v>25352</v>
      </c>
      <c r="G26" s="12">
        <f t="shared" si="3"/>
        <v>29294</v>
      </c>
      <c r="H26" s="42" t="s">
        <v>2</v>
      </c>
      <c r="I26" s="14">
        <v>21700</v>
      </c>
      <c r="J26" s="5">
        <v>28133</v>
      </c>
      <c r="K26" s="31">
        <v>8821</v>
      </c>
      <c r="L26" s="34">
        <v>10747</v>
      </c>
      <c r="M26" s="18">
        <f t="shared" si="4"/>
        <v>30521</v>
      </c>
      <c r="N26" s="12">
        <f t="shared" si="4"/>
        <v>38880</v>
      </c>
    </row>
    <row r="27" spans="1:14" ht="12.75">
      <c r="A27" s="42" t="s">
        <v>3</v>
      </c>
      <c r="B27" s="3">
        <v>11651</v>
      </c>
      <c r="C27" s="5">
        <v>14629</v>
      </c>
      <c r="D27" s="31">
        <v>8150</v>
      </c>
      <c r="E27" s="27">
        <v>8566</v>
      </c>
      <c r="F27" s="18">
        <f t="shared" si="3"/>
        <v>19801</v>
      </c>
      <c r="G27" s="12">
        <f t="shared" si="3"/>
        <v>23195</v>
      </c>
      <c r="H27" s="42" t="s">
        <v>3</v>
      </c>
      <c r="I27" s="14">
        <v>15961</v>
      </c>
      <c r="J27" s="5">
        <v>20586</v>
      </c>
      <c r="K27" s="31">
        <v>7596</v>
      </c>
      <c r="L27" s="34">
        <v>9633</v>
      </c>
      <c r="M27" s="18">
        <f t="shared" si="4"/>
        <v>23557</v>
      </c>
      <c r="N27" s="12">
        <f t="shared" si="4"/>
        <v>30219</v>
      </c>
    </row>
    <row r="28" spans="1:14" ht="12.75">
      <c r="A28" s="42" t="s">
        <v>4</v>
      </c>
      <c r="B28" s="3">
        <v>14701</v>
      </c>
      <c r="C28" s="5">
        <v>23081</v>
      </c>
      <c r="D28" s="31">
        <v>6753</v>
      </c>
      <c r="E28" s="27">
        <v>7730</v>
      </c>
      <c r="F28" s="18">
        <f t="shared" si="3"/>
        <v>21454</v>
      </c>
      <c r="G28" s="12">
        <f t="shared" si="3"/>
        <v>30811</v>
      </c>
      <c r="H28" s="42" t="s">
        <v>4</v>
      </c>
      <c r="I28" s="14">
        <v>21297</v>
      </c>
      <c r="J28" s="5">
        <v>37184</v>
      </c>
      <c r="K28" s="31">
        <v>7988</v>
      </c>
      <c r="L28" s="34">
        <v>9967</v>
      </c>
      <c r="M28" s="18">
        <f t="shared" si="4"/>
        <v>29285</v>
      </c>
      <c r="N28" s="12">
        <f t="shared" si="4"/>
        <v>47151</v>
      </c>
    </row>
    <row r="29" spans="1:14" ht="12.75">
      <c r="A29" s="42" t="s">
        <v>5</v>
      </c>
      <c r="B29" s="3">
        <v>16964</v>
      </c>
      <c r="C29" s="5">
        <v>26287</v>
      </c>
      <c r="D29" s="31">
        <v>7257</v>
      </c>
      <c r="E29" s="27">
        <v>8782</v>
      </c>
      <c r="F29" s="18">
        <f t="shared" si="3"/>
        <v>24221</v>
      </c>
      <c r="G29" s="12">
        <f t="shared" si="3"/>
        <v>35069</v>
      </c>
      <c r="H29" s="42" t="s">
        <v>5</v>
      </c>
      <c r="I29" s="14">
        <v>16408</v>
      </c>
      <c r="J29" s="5">
        <v>32492</v>
      </c>
      <c r="K29" s="31">
        <v>7621</v>
      </c>
      <c r="L29" s="34">
        <v>9547</v>
      </c>
      <c r="M29" s="18">
        <f t="shared" si="4"/>
        <v>24029</v>
      </c>
      <c r="N29" s="12">
        <f t="shared" si="4"/>
        <v>42039</v>
      </c>
    </row>
    <row r="30" spans="1:14" ht="12.75">
      <c r="A30" s="42" t="s">
        <v>13</v>
      </c>
      <c r="B30" s="3">
        <v>12722</v>
      </c>
      <c r="C30" s="5">
        <v>16494</v>
      </c>
      <c r="D30" s="31">
        <v>9592</v>
      </c>
      <c r="E30" s="27">
        <v>11177</v>
      </c>
      <c r="F30" s="18">
        <f t="shared" si="3"/>
        <v>22314</v>
      </c>
      <c r="G30" s="12">
        <f t="shared" si="3"/>
        <v>27671</v>
      </c>
      <c r="H30" s="42" t="s">
        <v>13</v>
      </c>
      <c r="I30" s="14">
        <v>12017</v>
      </c>
      <c r="J30" s="5">
        <v>16801</v>
      </c>
      <c r="K30" s="31">
        <v>9896</v>
      </c>
      <c r="L30" s="34">
        <v>12464</v>
      </c>
      <c r="M30" s="18">
        <f t="shared" si="4"/>
        <v>21913</v>
      </c>
      <c r="N30" s="12">
        <f t="shared" si="4"/>
        <v>29265</v>
      </c>
    </row>
    <row r="31" spans="1:14" ht="12.75">
      <c r="A31" s="42" t="s">
        <v>14</v>
      </c>
      <c r="B31" s="3">
        <v>7948</v>
      </c>
      <c r="C31" s="5">
        <v>9675</v>
      </c>
      <c r="D31" s="31">
        <v>10635</v>
      </c>
      <c r="E31" s="27">
        <v>11071</v>
      </c>
      <c r="F31" s="18">
        <f t="shared" si="3"/>
        <v>18583</v>
      </c>
      <c r="G31" s="12">
        <f t="shared" si="3"/>
        <v>20746</v>
      </c>
      <c r="H31" s="42" t="s">
        <v>14</v>
      </c>
      <c r="I31" s="14">
        <v>10514</v>
      </c>
      <c r="J31" s="5">
        <v>15510</v>
      </c>
      <c r="K31" s="31">
        <v>9467</v>
      </c>
      <c r="L31" s="34">
        <v>11239</v>
      </c>
      <c r="M31" s="18">
        <f t="shared" si="4"/>
        <v>19981</v>
      </c>
      <c r="N31" s="12">
        <f t="shared" si="4"/>
        <v>26749</v>
      </c>
    </row>
    <row r="32" spans="1:14" ht="12.75">
      <c r="A32" s="42" t="s">
        <v>15</v>
      </c>
      <c r="B32" s="3">
        <v>8335</v>
      </c>
      <c r="C32" s="5">
        <v>10555</v>
      </c>
      <c r="D32" s="31">
        <v>7020</v>
      </c>
      <c r="E32" s="27">
        <v>7202</v>
      </c>
      <c r="F32" s="18">
        <f t="shared" si="3"/>
        <v>15355</v>
      </c>
      <c r="G32" s="12">
        <f t="shared" si="3"/>
        <v>17757</v>
      </c>
      <c r="H32" s="42" t="s">
        <v>15</v>
      </c>
      <c r="I32" s="14">
        <v>9503</v>
      </c>
      <c r="J32" s="5">
        <v>13215</v>
      </c>
      <c r="K32" s="31">
        <v>4976</v>
      </c>
      <c r="L32" s="34">
        <v>6651</v>
      </c>
      <c r="M32" s="18">
        <f t="shared" si="4"/>
        <v>14479</v>
      </c>
      <c r="N32" s="12">
        <f t="shared" si="4"/>
        <v>19866</v>
      </c>
    </row>
    <row r="33" spans="1:14" ht="12.75">
      <c r="A33" s="55" t="s">
        <v>6</v>
      </c>
      <c r="B33" s="56">
        <v>6108</v>
      </c>
      <c r="C33" s="56">
        <v>7518</v>
      </c>
      <c r="D33" s="57">
        <v>2717</v>
      </c>
      <c r="E33" s="57">
        <v>2672</v>
      </c>
      <c r="F33" s="18">
        <f t="shared" si="3"/>
        <v>8825</v>
      </c>
      <c r="G33" s="12">
        <f t="shared" si="3"/>
        <v>10190</v>
      </c>
      <c r="H33" s="55" t="s">
        <v>6</v>
      </c>
      <c r="I33" s="56">
        <v>9405</v>
      </c>
      <c r="J33" s="56">
        <v>12913</v>
      </c>
      <c r="K33" s="57">
        <v>4051</v>
      </c>
      <c r="L33" s="57">
        <v>5361</v>
      </c>
      <c r="M33" s="18">
        <f t="shared" si="4"/>
        <v>13456</v>
      </c>
      <c r="N33" s="12">
        <f t="shared" si="4"/>
        <v>18274</v>
      </c>
    </row>
    <row r="34" spans="1:14" ht="12.75">
      <c r="A34" s="58" t="s">
        <v>26</v>
      </c>
      <c r="B34" s="59">
        <f aca="true" t="shared" si="5" ref="B34:L34">SUM(B22:B33)</f>
        <v>129588</v>
      </c>
      <c r="C34" s="59">
        <f t="shared" si="5"/>
        <v>169988</v>
      </c>
      <c r="D34" s="60">
        <f t="shared" si="5"/>
        <v>81421</v>
      </c>
      <c r="E34" s="60">
        <f t="shared" si="5"/>
        <v>89311</v>
      </c>
      <c r="F34" s="18">
        <f t="shared" si="3"/>
        <v>211009</v>
      </c>
      <c r="G34" s="12">
        <f t="shared" si="3"/>
        <v>259299</v>
      </c>
      <c r="H34" s="58" t="s">
        <v>26</v>
      </c>
      <c r="I34" s="59">
        <f t="shared" si="5"/>
        <v>163491</v>
      </c>
      <c r="J34" s="59">
        <f t="shared" si="5"/>
        <v>238655</v>
      </c>
      <c r="K34" s="60">
        <f t="shared" si="5"/>
        <v>81764</v>
      </c>
      <c r="L34" s="60">
        <f t="shared" si="5"/>
        <v>102918</v>
      </c>
      <c r="M34" s="18">
        <f t="shared" si="4"/>
        <v>245255</v>
      </c>
      <c r="N34" s="12">
        <f t="shared" si="4"/>
        <v>341573</v>
      </c>
    </row>
    <row r="35" spans="1:12" s="54" customFormat="1" ht="12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s="54" customFormat="1" ht="12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" customHeight="1">
      <c r="A37" s="185" t="s">
        <v>28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1:14" ht="12.75">
      <c r="A38" s="45" t="s">
        <v>8</v>
      </c>
      <c r="B38" s="186" t="s">
        <v>29</v>
      </c>
      <c r="C38" s="187"/>
      <c r="D38" s="188" t="s">
        <v>30</v>
      </c>
      <c r="E38" s="189"/>
      <c r="F38" s="190" t="s">
        <v>43</v>
      </c>
      <c r="G38" s="191"/>
      <c r="H38" s="45" t="s">
        <v>8</v>
      </c>
      <c r="I38" s="186" t="s">
        <v>32</v>
      </c>
      <c r="J38" s="187"/>
      <c r="K38" s="188" t="s">
        <v>31</v>
      </c>
      <c r="L38" s="189"/>
      <c r="M38" s="172" t="s">
        <v>43</v>
      </c>
      <c r="N38" s="173"/>
    </row>
    <row r="39" spans="1:14" ht="12.75">
      <c r="A39" s="42" t="s">
        <v>0</v>
      </c>
      <c r="B39" s="1" t="s">
        <v>7</v>
      </c>
      <c r="C39" s="4" t="s">
        <v>1</v>
      </c>
      <c r="D39" s="24" t="s">
        <v>7</v>
      </c>
      <c r="E39" s="36" t="s">
        <v>1</v>
      </c>
      <c r="F39" s="16" t="s">
        <v>7</v>
      </c>
      <c r="G39" s="10" t="s">
        <v>1</v>
      </c>
      <c r="H39" s="42" t="s">
        <v>0</v>
      </c>
      <c r="I39" s="1" t="s">
        <v>7</v>
      </c>
      <c r="J39" s="4" t="s">
        <v>1</v>
      </c>
      <c r="K39" s="24" t="s">
        <v>7</v>
      </c>
      <c r="L39" s="36" t="s">
        <v>1</v>
      </c>
      <c r="M39" s="16" t="s">
        <v>7</v>
      </c>
      <c r="N39" s="10" t="s">
        <v>1</v>
      </c>
    </row>
    <row r="40" spans="1:14" ht="12.75">
      <c r="A40" s="42" t="s">
        <v>9</v>
      </c>
      <c r="B40" s="3">
        <v>9368</v>
      </c>
      <c r="C40" s="5">
        <v>15529</v>
      </c>
      <c r="D40" s="26">
        <v>3397</v>
      </c>
      <c r="E40" s="34">
        <v>5373</v>
      </c>
      <c r="F40" s="18">
        <f>SUM(B40+D40)</f>
        <v>12765</v>
      </c>
      <c r="G40" s="12">
        <f>SUM(C40+E40)</f>
        <v>20902</v>
      </c>
      <c r="H40" s="42" t="s">
        <v>9</v>
      </c>
      <c r="I40" s="21">
        <v>10129</v>
      </c>
      <c r="J40" s="21">
        <v>15107</v>
      </c>
      <c r="K40" s="37">
        <v>3207</v>
      </c>
      <c r="L40" s="37">
        <v>4357</v>
      </c>
      <c r="M40" s="18">
        <f>SUM(I40+K40)</f>
        <v>13336</v>
      </c>
      <c r="N40" s="12">
        <f>SUM(J40+L40)</f>
        <v>19464</v>
      </c>
    </row>
    <row r="41" spans="1:14" ht="12.75">
      <c r="A41" s="42" t="s">
        <v>10</v>
      </c>
      <c r="B41" s="3">
        <v>10336</v>
      </c>
      <c r="C41" s="5">
        <v>14257</v>
      </c>
      <c r="D41" s="26">
        <v>3705</v>
      </c>
      <c r="E41" s="34">
        <v>6097</v>
      </c>
      <c r="F41" s="18">
        <f aca="true" t="shared" si="6" ref="F41:G52">SUM(B41+D41)</f>
        <v>14041</v>
      </c>
      <c r="G41" s="12">
        <f t="shared" si="6"/>
        <v>20354</v>
      </c>
      <c r="H41" s="42" t="s">
        <v>10</v>
      </c>
      <c r="I41" s="21">
        <v>11640</v>
      </c>
      <c r="J41" s="21">
        <v>15157</v>
      </c>
      <c r="K41" s="38">
        <v>3780</v>
      </c>
      <c r="L41" s="38">
        <v>4848</v>
      </c>
      <c r="M41" s="18">
        <f aca="true" t="shared" si="7" ref="M41:N52">SUM(I41+K41)</f>
        <v>15420</v>
      </c>
      <c r="N41" s="12">
        <f t="shared" si="7"/>
        <v>20005</v>
      </c>
    </row>
    <row r="42" spans="1:14" ht="12.75">
      <c r="A42" s="42" t="s">
        <v>11</v>
      </c>
      <c r="B42" s="3">
        <v>15622</v>
      </c>
      <c r="C42" s="5">
        <v>21372</v>
      </c>
      <c r="D42" s="26">
        <v>5381</v>
      </c>
      <c r="E42" s="34">
        <v>7068</v>
      </c>
      <c r="F42" s="18">
        <f t="shared" si="6"/>
        <v>21003</v>
      </c>
      <c r="G42" s="12">
        <f t="shared" si="6"/>
        <v>28440</v>
      </c>
      <c r="H42" s="42" t="s">
        <v>11</v>
      </c>
      <c r="I42" s="21">
        <v>18482</v>
      </c>
      <c r="J42" s="21">
        <v>26135</v>
      </c>
      <c r="K42" s="38">
        <v>6050</v>
      </c>
      <c r="L42" s="38">
        <v>7361</v>
      </c>
      <c r="M42" s="18">
        <f t="shared" si="7"/>
        <v>24532</v>
      </c>
      <c r="N42" s="12">
        <f t="shared" si="7"/>
        <v>33496</v>
      </c>
    </row>
    <row r="43" spans="1:14" ht="12.75">
      <c r="A43" s="42" t="s">
        <v>12</v>
      </c>
      <c r="B43" s="3">
        <v>17169</v>
      </c>
      <c r="C43" s="5">
        <v>24340</v>
      </c>
      <c r="D43" s="26">
        <v>9915</v>
      </c>
      <c r="E43" s="34">
        <v>15971</v>
      </c>
      <c r="F43" s="18">
        <f t="shared" si="6"/>
        <v>27084</v>
      </c>
      <c r="G43" s="12">
        <f t="shared" si="6"/>
        <v>40311</v>
      </c>
      <c r="H43" s="42" t="s">
        <v>12</v>
      </c>
      <c r="I43" s="21">
        <v>18081</v>
      </c>
      <c r="J43" s="21">
        <v>28794</v>
      </c>
      <c r="K43" s="38">
        <v>11308</v>
      </c>
      <c r="L43" s="38">
        <v>16326</v>
      </c>
      <c r="M43" s="18">
        <f t="shared" si="7"/>
        <v>29389</v>
      </c>
      <c r="N43" s="12">
        <f t="shared" si="7"/>
        <v>45120</v>
      </c>
    </row>
    <row r="44" spans="1:14" ht="12.75">
      <c r="A44" s="42" t="s">
        <v>2</v>
      </c>
      <c r="B44" s="3">
        <v>18916</v>
      </c>
      <c r="C44" s="5">
        <v>27455</v>
      </c>
      <c r="D44" s="26">
        <v>15104</v>
      </c>
      <c r="E44" s="34">
        <v>20640</v>
      </c>
      <c r="F44" s="18">
        <f t="shared" si="6"/>
        <v>34020</v>
      </c>
      <c r="G44" s="12">
        <f t="shared" si="6"/>
        <v>48095</v>
      </c>
      <c r="H44" s="42" t="s">
        <v>2</v>
      </c>
      <c r="I44" s="21">
        <v>24564</v>
      </c>
      <c r="J44" s="21">
        <v>37479</v>
      </c>
      <c r="K44" s="38">
        <v>12676</v>
      </c>
      <c r="L44" s="38">
        <v>16218</v>
      </c>
      <c r="M44" s="18">
        <f t="shared" si="7"/>
        <v>37240</v>
      </c>
      <c r="N44" s="12">
        <f t="shared" si="7"/>
        <v>53697</v>
      </c>
    </row>
    <row r="45" spans="1:14" ht="12.75">
      <c r="A45" s="42" t="s">
        <v>3</v>
      </c>
      <c r="B45" s="3">
        <v>18707</v>
      </c>
      <c r="C45" s="5">
        <v>28848</v>
      </c>
      <c r="D45" s="26">
        <v>13327</v>
      </c>
      <c r="E45" s="34">
        <v>17031</v>
      </c>
      <c r="F45" s="18">
        <f t="shared" si="6"/>
        <v>32034</v>
      </c>
      <c r="G45" s="12">
        <f t="shared" si="6"/>
        <v>45879</v>
      </c>
      <c r="H45" s="42" t="s">
        <v>3</v>
      </c>
      <c r="I45" s="21">
        <v>20404</v>
      </c>
      <c r="J45" s="21">
        <v>41035</v>
      </c>
      <c r="K45" s="38">
        <v>14054</v>
      </c>
      <c r="L45" s="38">
        <v>18361</v>
      </c>
      <c r="M45" s="18">
        <f t="shared" si="7"/>
        <v>34458</v>
      </c>
      <c r="N45" s="12">
        <f t="shared" si="7"/>
        <v>59396</v>
      </c>
    </row>
    <row r="46" spans="1:14" ht="12.75">
      <c r="A46" s="42" t="s">
        <v>4</v>
      </c>
      <c r="B46" s="3">
        <v>19149</v>
      </c>
      <c r="C46" s="5">
        <v>40260</v>
      </c>
      <c r="D46" s="26">
        <v>8121</v>
      </c>
      <c r="E46" s="34">
        <v>11281</v>
      </c>
      <c r="F46" s="18">
        <f t="shared" si="6"/>
        <v>27270</v>
      </c>
      <c r="G46" s="12">
        <f t="shared" si="6"/>
        <v>51541</v>
      </c>
      <c r="H46" s="42" t="s">
        <v>4</v>
      </c>
      <c r="I46" s="21">
        <v>21194</v>
      </c>
      <c r="J46" s="21">
        <v>43410</v>
      </c>
      <c r="K46" s="38">
        <v>13009</v>
      </c>
      <c r="L46" s="38">
        <v>17980</v>
      </c>
      <c r="M46" s="18">
        <f t="shared" si="7"/>
        <v>34203</v>
      </c>
      <c r="N46" s="12">
        <f t="shared" si="7"/>
        <v>61390</v>
      </c>
    </row>
    <row r="47" spans="1:14" ht="12.75">
      <c r="A47" s="42" t="s">
        <v>5</v>
      </c>
      <c r="B47" s="3">
        <v>23168</v>
      </c>
      <c r="C47" s="5">
        <v>47795</v>
      </c>
      <c r="D47" s="26">
        <v>12441</v>
      </c>
      <c r="E47" s="34">
        <v>16254</v>
      </c>
      <c r="F47" s="18">
        <f t="shared" si="6"/>
        <v>35609</v>
      </c>
      <c r="G47" s="12">
        <f t="shared" si="6"/>
        <v>64049</v>
      </c>
      <c r="H47" s="42" t="s">
        <v>5</v>
      </c>
      <c r="I47" s="21">
        <v>23211</v>
      </c>
      <c r="J47" s="21">
        <v>46422</v>
      </c>
      <c r="K47" s="38">
        <v>15951</v>
      </c>
      <c r="L47" s="38">
        <v>23159</v>
      </c>
      <c r="M47" s="18">
        <f t="shared" si="7"/>
        <v>39162</v>
      </c>
      <c r="N47" s="12">
        <f t="shared" si="7"/>
        <v>69581</v>
      </c>
    </row>
    <row r="48" spans="1:14" ht="12.75">
      <c r="A48" s="42" t="s">
        <v>13</v>
      </c>
      <c r="B48" s="3">
        <v>13666</v>
      </c>
      <c r="C48" s="5">
        <v>19620</v>
      </c>
      <c r="D48" s="26">
        <v>15451</v>
      </c>
      <c r="E48" s="34">
        <v>19214</v>
      </c>
      <c r="F48" s="18">
        <f t="shared" si="6"/>
        <v>29117</v>
      </c>
      <c r="G48" s="12">
        <f t="shared" si="6"/>
        <v>38834</v>
      </c>
      <c r="H48" s="42" t="s">
        <v>13</v>
      </c>
      <c r="I48" s="21">
        <v>11788</v>
      </c>
      <c r="J48" s="21">
        <v>19014</v>
      </c>
      <c r="K48" s="38">
        <v>16790</v>
      </c>
      <c r="L48" s="38">
        <v>21310</v>
      </c>
      <c r="M48" s="18">
        <f t="shared" si="7"/>
        <v>28578</v>
      </c>
      <c r="N48" s="12">
        <f t="shared" si="7"/>
        <v>40324</v>
      </c>
    </row>
    <row r="49" spans="1:14" ht="12.75">
      <c r="A49" s="55" t="s">
        <v>14</v>
      </c>
      <c r="B49" s="56">
        <v>14273</v>
      </c>
      <c r="C49" s="56">
        <v>20248</v>
      </c>
      <c r="D49" s="57">
        <v>16029</v>
      </c>
      <c r="E49" s="57">
        <v>19163</v>
      </c>
      <c r="F49" s="18">
        <f t="shared" si="6"/>
        <v>30302</v>
      </c>
      <c r="G49" s="12">
        <f t="shared" si="6"/>
        <v>39411</v>
      </c>
      <c r="H49" s="55" t="s">
        <v>14</v>
      </c>
      <c r="I49" s="66">
        <v>14408</v>
      </c>
      <c r="J49" s="66">
        <v>21944</v>
      </c>
      <c r="K49" s="67">
        <v>14785</v>
      </c>
      <c r="L49" s="67">
        <v>19032</v>
      </c>
      <c r="M49" s="18">
        <f t="shared" si="7"/>
        <v>29193</v>
      </c>
      <c r="N49" s="12">
        <f t="shared" si="7"/>
        <v>40976</v>
      </c>
    </row>
    <row r="50" spans="1:14" ht="12.75">
      <c r="A50" s="55" t="s">
        <v>15</v>
      </c>
      <c r="B50" s="56">
        <v>11202</v>
      </c>
      <c r="C50" s="56">
        <v>15290</v>
      </c>
      <c r="D50" s="57">
        <v>7609</v>
      </c>
      <c r="E50" s="57">
        <v>9669</v>
      </c>
      <c r="F50" s="18">
        <f t="shared" si="6"/>
        <v>18811</v>
      </c>
      <c r="G50" s="12">
        <f t="shared" si="6"/>
        <v>24959</v>
      </c>
      <c r="H50" s="55" t="s">
        <v>15</v>
      </c>
      <c r="I50" s="66">
        <v>9427</v>
      </c>
      <c r="J50" s="66">
        <v>15734</v>
      </c>
      <c r="K50" s="67">
        <v>5610</v>
      </c>
      <c r="L50" s="67">
        <v>6911</v>
      </c>
      <c r="M50" s="18">
        <f t="shared" si="7"/>
        <v>15037</v>
      </c>
      <c r="N50" s="12">
        <f t="shared" si="7"/>
        <v>22645</v>
      </c>
    </row>
    <row r="51" spans="1:14" ht="12.75">
      <c r="A51" s="55" t="s">
        <v>6</v>
      </c>
      <c r="B51" s="56">
        <v>8532</v>
      </c>
      <c r="C51" s="56">
        <v>12490</v>
      </c>
      <c r="D51" s="57">
        <v>3656</v>
      </c>
      <c r="E51" s="57">
        <v>4729</v>
      </c>
      <c r="F51" s="18">
        <f t="shared" si="6"/>
        <v>12188</v>
      </c>
      <c r="G51" s="12">
        <f t="shared" si="6"/>
        <v>17219</v>
      </c>
      <c r="H51" s="55" t="s">
        <v>6</v>
      </c>
      <c r="I51" s="66">
        <v>9112</v>
      </c>
      <c r="J51" s="66">
        <v>15134</v>
      </c>
      <c r="K51" s="67">
        <v>3449</v>
      </c>
      <c r="L51" s="67">
        <v>4189</v>
      </c>
      <c r="M51" s="18">
        <f t="shared" si="7"/>
        <v>12561</v>
      </c>
      <c r="N51" s="12">
        <f t="shared" si="7"/>
        <v>19323</v>
      </c>
    </row>
    <row r="52" spans="1:14" ht="12.75">
      <c r="A52" s="58" t="s">
        <v>26</v>
      </c>
      <c r="B52" s="59">
        <f>SUM(B40:B51)</f>
        <v>180108</v>
      </c>
      <c r="C52" s="59">
        <f>SUM(C40:C51)</f>
        <v>287504</v>
      </c>
      <c r="D52" s="60">
        <f>SUM(D40:D51)</f>
        <v>114136</v>
      </c>
      <c r="E52" s="60">
        <f>SUM(E40:E51)</f>
        <v>152490</v>
      </c>
      <c r="F52" s="18">
        <f t="shared" si="6"/>
        <v>294244</v>
      </c>
      <c r="G52" s="12">
        <f t="shared" si="6"/>
        <v>439994</v>
      </c>
      <c r="H52" s="58" t="s">
        <v>26</v>
      </c>
      <c r="I52" s="68">
        <v>192440</v>
      </c>
      <c r="J52" s="68">
        <v>325365</v>
      </c>
      <c r="K52" s="69">
        <v>120669</v>
      </c>
      <c r="L52" s="69">
        <v>160052</v>
      </c>
      <c r="M52" s="18">
        <f t="shared" si="7"/>
        <v>313109</v>
      </c>
      <c r="N52" s="12">
        <f t="shared" si="7"/>
        <v>485417</v>
      </c>
    </row>
    <row r="53" spans="1:14" s="54" customFormat="1" ht="12.75">
      <c r="A53" s="46"/>
      <c r="B53" s="47"/>
      <c r="C53" s="47"/>
      <c r="D53" s="47"/>
      <c r="E53" s="47"/>
      <c r="F53" s="47"/>
      <c r="G53" s="47"/>
      <c r="H53" s="46"/>
      <c r="I53" s="65"/>
      <c r="J53" s="65"/>
      <c r="K53" s="65"/>
      <c r="L53" s="65"/>
      <c r="M53" s="47"/>
      <c r="N53" s="47"/>
    </row>
    <row r="54" spans="1:14" s="54" customFormat="1" ht="12.75">
      <c r="A54" s="46"/>
      <c r="B54" s="47"/>
      <c r="C54" s="47"/>
      <c r="D54" s="47"/>
      <c r="E54" s="47"/>
      <c r="F54" s="47"/>
      <c r="G54" s="47"/>
      <c r="H54" s="46"/>
      <c r="I54" s="65"/>
      <c r="J54" s="65"/>
      <c r="K54" s="65"/>
      <c r="L54" s="65"/>
      <c r="M54" s="47"/>
      <c r="N54" s="47"/>
    </row>
    <row r="55" spans="1:12" ht="12.75">
      <c r="A55" s="185" t="s">
        <v>33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</row>
    <row r="56" spans="1:14" ht="12.75">
      <c r="A56" s="45" t="s">
        <v>8</v>
      </c>
      <c r="B56" s="186" t="s">
        <v>34</v>
      </c>
      <c r="C56" s="187"/>
      <c r="D56" s="188" t="s">
        <v>35</v>
      </c>
      <c r="E56" s="189"/>
      <c r="F56" s="190" t="s">
        <v>43</v>
      </c>
      <c r="G56" s="191"/>
      <c r="H56" s="45" t="s">
        <v>8</v>
      </c>
      <c r="I56" s="186" t="s">
        <v>36</v>
      </c>
      <c r="J56" s="187"/>
      <c r="K56" s="188" t="s">
        <v>37</v>
      </c>
      <c r="L56" s="189"/>
      <c r="M56" s="172" t="s">
        <v>43</v>
      </c>
      <c r="N56" s="173"/>
    </row>
    <row r="57" spans="1:14" ht="12.75">
      <c r="A57" s="42" t="s">
        <v>0</v>
      </c>
      <c r="B57" s="1" t="s">
        <v>7</v>
      </c>
      <c r="C57" s="4" t="s">
        <v>1</v>
      </c>
      <c r="D57" s="24" t="s">
        <v>7</v>
      </c>
      <c r="E57" s="36" t="s">
        <v>1</v>
      </c>
      <c r="F57" s="16" t="s">
        <v>7</v>
      </c>
      <c r="G57" s="10" t="s">
        <v>1</v>
      </c>
      <c r="H57" s="42" t="s">
        <v>0</v>
      </c>
      <c r="I57" s="1" t="s">
        <v>7</v>
      </c>
      <c r="J57" s="4" t="s">
        <v>1</v>
      </c>
      <c r="K57" s="24" t="s">
        <v>7</v>
      </c>
      <c r="L57" s="36" t="s">
        <v>1</v>
      </c>
      <c r="M57" s="16" t="s">
        <v>7</v>
      </c>
      <c r="N57" s="10" t="s">
        <v>1</v>
      </c>
    </row>
    <row r="58" spans="1:14" ht="12.75">
      <c r="A58" s="42" t="s">
        <v>9</v>
      </c>
      <c r="B58" s="21">
        <v>8543</v>
      </c>
      <c r="C58" s="21">
        <v>13015</v>
      </c>
      <c r="D58" s="37">
        <v>3004</v>
      </c>
      <c r="E58" s="37">
        <v>3926</v>
      </c>
      <c r="F58" s="18">
        <f>SUM(B58+D58)</f>
        <v>11547</v>
      </c>
      <c r="G58" s="12">
        <f>SUM(C58+E58)</f>
        <v>16941</v>
      </c>
      <c r="H58" s="42" t="s">
        <v>9</v>
      </c>
      <c r="I58" s="21">
        <v>9973</v>
      </c>
      <c r="J58" s="21">
        <v>14816</v>
      </c>
      <c r="K58" s="37">
        <v>3732</v>
      </c>
      <c r="L58" s="37">
        <v>4659</v>
      </c>
      <c r="M58" s="18">
        <f>SUM(I58+K58)</f>
        <v>13705</v>
      </c>
      <c r="N58" s="12">
        <f>SUM(J58+L58)</f>
        <v>19475</v>
      </c>
    </row>
    <row r="59" spans="1:14" ht="12.75">
      <c r="A59" s="42" t="s">
        <v>10</v>
      </c>
      <c r="B59" s="21">
        <v>8824</v>
      </c>
      <c r="C59" s="21">
        <v>13745</v>
      </c>
      <c r="D59" s="38">
        <v>2880</v>
      </c>
      <c r="E59" s="38">
        <v>3655</v>
      </c>
      <c r="F59" s="18">
        <f aca="true" t="shared" si="8" ref="F59:G70">SUM(B59+D59)</f>
        <v>11704</v>
      </c>
      <c r="G59" s="12">
        <f t="shared" si="8"/>
        <v>17400</v>
      </c>
      <c r="H59" s="42" t="s">
        <v>10</v>
      </c>
      <c r="I59" s="21">
        <v>8986</v>
      </c>
      <c r="J59" s="21">
        <v>14042</v>
      </c>
      <c r="K59" s="38">
        <v>5129</v>
      </c>
      <c r="L59" s="38">
        <v>6494</v>
      </c>
      <c r="M59" s="18">
        <f aca="true" t="shared" si="9" ref="M59:N70">SUM(I59+K59)</f>
        <v>14115</v>
      </c>
      <c r="N59" s="12">
        <f t="shared" si="9"/>
        <v>20536</v>
      </c>
    </row>
    <row r="60" spans="1:14" ht="12.75">
      <c r="A60" s="42" t="s">
        <v>11</v>
      </c>
      <c r="B60" s="21">
        <v>11994</v>
      </c>
      <c r="C60" s="21">
        <v>17471</v>
      </c>
      <c r="D60" s="38">
        <v>7077</v>
      </c>
      <c r="E60" s="38">
        <v>8588</v>
      </c>
      <c r="F60" s="18">
        <f t="shared" si="8"/>
        <v>19071</v>
      </c>
      <c r="G60" s="12">
        <f t="shared" si="8"/>
        <v>26059</v>
      </c>
      <c r="H60" s="42" t="s">
        <v>11</v>
      </c>
      <c r="I60" s="21">
        <v>14242</v>
      </c>
      <c r="J60" s="21">
        <v>20164</v>
      </c>
      <c r="K60" s="38">
        <v>8225</v>
      </c>
      <c r="L60" s="38">
        <v>10060</v>
      </c>
      <c r="M60" s="18">
        <f t="shared" si="9"/>
        <v>22467</v>
      </c>
      <c r="N60" s="12">
        <f t="shared" si="9"/>
        <v>30224</v>
      </c>
    </row>
    <row r="61" spans="1:14" ht="12.75">
      <c r="A61" s="42" t="s">
        <v>12</v>
      </c>
      <c r="B61" s="21">
        <v>18388</v>
      </c>
      <c r="C61" s="21">
        <v>26702</v>
      </c>
      <c r="D61" s="38">
        <v>11552</v>
      </c>
      <c r="E61" s="38">
        <v>16316</v>
      </c>
      <c r="F61" s="18">
        <f t="shared" si="8"/>
        <v>29940</v>
      </c>
      <c r="G61" s="12">
        <f t="shared" si="8"/>
        <v>43018</v>
      </c>
      <c r="H61" s="42" t="s">
        <v>12</v>
      </c>
      <c r="I61" s="21">
        <v>18844</v>
      </c>
      <c r="J61" s="21">
        <v>27665</v>
      </c>
      <c r="K61" s="38">
        <v>13542</v>
      </c>
      <c r="L61" s="38">
        <v>18106</v>
      </c>
      <c r="M61" s="18">
        <f t="shared" si="9"/>
        <v>32386</v>
      </c>
      <c r="N61" s="12">
        <f t="shared" si="9"/>
        <v>45771</v>
      </c>
    </row>
    <row r="62" spans="1:14" ht="12.75">
      <c r="A62" s="42" t="s">
        <v>2</v>
      </c>
      <c r="B62" s="21">
        <v>24218</v>
      </c>
      <c r="C62" s="21">
        <v>32212</v>
      </c>
      <c r="D62" s="38">
        <v>15188</v>
      </c>
      <c r="E62" s="38">
        <v>19341</v>
      </c>
      <c r="F62" s="18">
        <f t="shared" si="8"/>
        <v>39406</v>
      </c>
      <c r="G62" s="12">
        <f t="shared" si="8"/>
        <v>51553</v>
      </c>
      <c r="H62" s="42" t="s">
        <v>2</v>
      </c>
      <c r="I62" s="21">
        <v>23361</v>
      </c>
      <c r="J62" s="21">
        <v>34543</v>
      </c>
      <c r="K62" s="38">
        <v>17731</v>
      </c>
      <c r="L62" s="38">
        <v>23371</v>
      </c>
      <c r="M62" s="18">
        <f t="shared" si="9"/>
        <v>41092</v>
      </c>
      <c r="N62" s="12">
        <f t="shared" si="9"/>
        <v>57914</v>
      </c>
    </row>
    <row r="63" spans="1:14" ht="12.75">
      <c r="A63" s="42" t="s">
        <v>3</v>
      </c>
      <c r="B63" s="21">
        <v>16921</v>
      </c>
      <c r="C63" s="21">
        <v>27086</v>
      </c>
      <c r="D63" s="38">
        <v>13770</v>
      </c>
      <c r="E63" s="38">
        <v>17228</v>
      </c>
      <c r="F63" s="18">
        <f t="shared" si="8"/>
        <v>30691</v>
      </c>
      <c r="G63" s="12">
        <f t="shared" si="8"/>
        <v>44314</v>
      </c>
      <c r="H63" s="42" t="s">
        <v>3</v>
      </c>
      <c r="I63" s="21">
        <v>20938</v>
      </c>
      <c r="J63" s="21">
        <v>33942</v>
      </c>
      <c r="K63" s="38">
        <v>16626</v>
      </c>
      <c r="L63" s="38">
        <v>21479</v>
      </c>
      <c r="M63" s="18">
        <f t="shared" si="9"/>
        <v>37564</v>
      </c>
      <c r="N63" s="12">
        <f t="shared" si="9"/>
        <v>55421</v>
      </c>
    </row>
    <row r="64" spans="1:14" ht="12.75">
      <c r="A64" s="42" t="s">
        <v>4</v>
      </c>
      <c r="B64" s="21">
        <v>24262</v>
      </c>
      <c r="C64" s="21">
        <v>44646</v>
      </c>
      <c r="D64" s="38">
        <v>12223</v>
      </c>
      <c r="E64" s="38">
        <v>15962</v>
      </c>
      <c r="F64" s="18">
        <f t="shared" si="8"/>
        <v>36485</v>
      </c>
      <c r="G64" s="12">
        <f t="shared" si="8"/>
        <v>60608</v>
      </c>
      <c r="H64" s="42" t="s">
        <v>4</v>
      </c>
      <c r="I64" s="21">
        <v>26825</v>
      </c>
      <c r="J64" s="21">
        <v>51308</v>
      </c>
      <c r="K64" s="38">
        <v>14862</v>
      </c>
      <c r="L64" s="38">
        <v>20227</v>
      </c>
      <c r="M64" s="18">
        <f t="shared" si="9"/>
        <v>41687</v>
      </c>
      <c r="N64" s="12">
        <f t="shared" si="9"/>
        <v>71535</v>
      </c>
    </row>
    <row r="65" spans="1:14" ht="12.75">
      <c r="A65" s="42" t="s">
        <v>5</v>
      </c>
      <c r="B65" s="21">
        <v>20790</v>
      </c>
      <c r="C65" s="21">
        <v>34330</v>
      </c>
      <c r="D65" s="38">
        <v>14551</v>
      </c>
      <c r="E65" s="38">
        <v>19091</v>
      </c>
      <c r="F65" s="18">
        <f t="shared" si="8"/>
        <v>35341</v>
      </c>
      <c r="G65" s="12">
        <f t="shared" si="8"/>
        <v>53421</v>
      </c>
      <c r="H65" s="42" t="s">
        <v>5</v>
      </c>
      <c r="I65" s="21">
        <v>20857</v>
      </c>
      <c r="J65" s="21">
        <v>38336</v>
      </c>
      <c r="K65" s="38">
        <v>14349</v>
      </c>
      <c r="L65" s="38">
        <v>20212</v>
      </c>
      <c r="M65" s="18">
        <f t="shared" si="9"/>
        <v>35206</v>
      </c>
      <c r="N65" s="12">
        <f t="shared" si="9"/>
        <v>58548</v>
      </c>
    </row>
    <row r="66" spans="1:14" ht="12.75">
      <c r="A66" s="42" t="s">
        <v>13</v>
      </c>
      <c r="B66" s="21">
        <v>13968</v>
      </c>
      <c r="C66" s="21">
        <v>20548</v>
      </c>
      <c r="D66" s="38">
        <v>19907</v>
      </c>
      <c r="E66" s="38">
        <v>23383</v>
      </c>
      <c r="F66" s="18">
        <f t="shared" si="8"/>
        <v>33875</v>
      </c>
      <c r="G66" s="12">
        <f t="shared" si="8"/>
        <v>43931</v>
      </c>
      <c r="H66" s="42" t="s">
        <v>13</v>
      </c>
      <c r="I66" s="21">
        <v>19123</v>
      </c>
      <c r="J66" s="21">
        <v>30871</v>
      </c>
      <c r="K66" s="38">
        <v>19388</v>
      </c>
      <c r="L66" s="38">
        <v>25833</v>
      </c>
      <c r="M66" s="18">
        <f t="shared" si="9"/>
        <v>38511</v>
      </c>
      <c r="N66" s="12">
        <f t="shared" si="9"/>
        <v>56704</v>
      </c>
    </row>
    <row r="67" spans="1:14" ht="12.75">
      <c r="A67" s="42" t="s">
        <v>14</v>
      </c>
      <c r="B67" s="21">
        <v>14618</v>
      </c>
      <c r="C67" s="21">
        <v>20918</v>
      </c>
      <c r="D67" s="38">
        <v>15852</v>
      </c>
      <c r="E67" s="38">
        <v>20818</v>
      </c>
      <c r="F67" s="18">
        <f t="shared" si="8"/>
        <v>30470</v>
      </c>
      <c r="G67" s="12">
        <f t="shared" si="8"/>
        <v>41736</v>
      </c>
      <c r="H67" s="42" t="s">
        <v>14</v>
      </c>
      <c r="I67" s="21">
        <v>18923</v>
      </c>
      <c r="J67" s="21">
        <v>26922</v>
      </c>
      <c r="K67" s="38">
        <v>15039</v>
      </c>
      <c r="L67" s="38">
        <v>20065</v>
      </c>
      <c r="M67" s="18">
        <f t="shared" si="9"/>
        <v>33962</v>
      </c>
      <c r="N67" s="12">
        <f t="shared" si="9"/>
        <v>46987</v>
      </c>
    </row>
    <row r="68" spans="1:14" ht="12.75">
      <c r="A68" s="42" t="s">
        <v>15</v>
      </c>
      <c r="B68" s="21">
        <v>10307</v>
      </c>
      <c r="C68" s="21">
        <v>14510</v>
      </c>
      <c r="D68" s="38">
        <v>7839</v>
      </c>
      <c r="E68" s="38">
        <v>10972</v>
      </c>
      <c r="F68" s="18">
        <f t="shared" si="8"/>
        <v>18146</v>
      </c>
      <c r="G68" s="12">
        <f t="shared" si="8"/>
        <v>25482</v>
      </c>
      <c r="H68" s="42" t="s">
        <v>15</v>
      </c>
      <c r="I68" s="21">
        <v>14047</v>
      </c>
      <c r="J68" s="21">
        <v>23423</v>
      </c>
      <c r="K68" s="38">
        <v>7579</v>
      </c>
      <c r="L68" s="38">
        <v>9566</v>
      </c>
      <c r="M68" s="18">
        <f t="shared" si="9"/>
        <v>21626</v>
      </c>
      <c r="N68" s="12">
        <f t="shared" si="9"/>
        <v>32989</v>
      </c>
    </row>
    <row r="69" spans="1:14" ht="13.5" thickBot="1">
      <c r="A69" s="43" t="s">
        <v>6</v>
      </c>
      <c r="B69" s="21">
        <v>10912</v>
      </c>
      <c r="C69" s="21">
        <v>14843</v>
      </c>
      <c r="D69" s="39">
        <v>6645</v>
      </c>
      <c r="E69" s="39">
        <v>9297</v>
      </c>
      <c r="F69" s="18">
        <f t="shared" si="8"/>
        <v>17557</v>
      </c>
      <c r="G69" s="12">
        <f t="shared" si="8"/>
        <v>24140</v>
      </c>
      <c r="H69" s="43" t="s">
        <v>6</v>
      </c>
      <c r="I69" s="21">
        <v>14315</v>
      </c>
      <c r="J69" s="21">
        <v>20891</v>
      </c>
      <c r="K69" s="39">
        <v>7295</v>
      </c>
      <c r="L69" s="39">
        <v>9024</v>
      </c>
      <c r="M69" s="18">
        <f t="shared" si="9"/>
        <v>21610</v>
      </c>
      <c r="N69" s="12">
        <f t="shared" si="9"/>
        <v>29915</v>
      </c>
    </row>
    <row r="70" spans="1:14" ht="13.5" thickBot="1">
      <c r="A70" s="44" t="s">
        <v>26</v>
      </c>
      <c r="B70" s="22">
        <v>183745</v>
      </c>
      <c r="C70" s="22">
        <v>280026</v>
      </c>
      <c r="D70" s="40">
        <v>130488</v>
      </c>
      <c r="E70" s="40">
        <v>168577</v>
      </c>
      <c r="F70" s="18">
        <f t="shared" si="8"/>
        <v>314233</v>
      </c>
      <c r="G70" s="12">
        <f t="shared" si="8"/>
        <v>448603</v>
      </c>
      <c r="H70" s="44" t="s">
        <v>26</v>
      </c>
      <c r="I70" s="22">
        <v>210434</v>
      </c>
      <c r="J70" s="22">
        <v>336923</v>
      </c>
      <c r="K70" s="40">
        <v>143497</v>
      </c>
      <c r="L70" s="40">
        <v>189096</v>
      </c>
      <c r="M70" s="18">
        <f t="shared" si="9"/>
        <v>353931</v>
      </c>
      <c r="N70" s="12">
        <f t="shared" si="9"/>
        <v>526019</v>
      </c>
    </row>
    <row r="71" spans="1:14" s="48" customFormat="1" ht="13.5" thickBot="1">
      <c r="A71" s="49"/>
      <c r="B71" s="51"/>
      <c r="C71" s="51"/>
      <c r="D71" s="51"/>
      <c r="E71" s="51"/>
      <c r="F71" s="47"/>
      <c r="G71" s="47"/>
      <c r="H71" s="50"/>
      <c r="I71" s="51"/>
      <c r="J71" s="51"/>
      <c r="K71" s="51"/>
      <c r="L71" s="51"/>
      <c r="M71" s="47"/>
      <c r="N71" s="47"/>
    </row>
    <row r="72" spans="1:14" s="48" customFormat="1" ht="13.5" thickBot="1">
      <c r="A72" s="49"/>
      <c r="B72" s="51"/>
      <c r="C72" s="51"/>
      <c r="D72" s="51"/>
      <c r="E72" s="51"/>
      <c r="F72" s="47"/>
      <c r="G72" s="47"/>
      <c r="H72" s="50"/>
      <c r="I72" s="51"/>
      <c r="J72" s="51"/>
      <c r="K72" s="51"/>
      <c r="L72" s="51"/>
      <c r="M72" s="47"/>
      <c r="N72" s="47"/>
    </row>
    <row r="73" spans="1:12" ht="13.5" thickBot="1">
      <c r="A73" s="197" t="s">
        <v>38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9"/>
    </row>
    <row r="74" spans="1:14" ht="21" customHeight="1">
      <c r="A74" s="45" t="s">
        <v>8</v>
      </c>
      <c r="B74" s="174" t="s">
        <v>39</v>
      </c>
      <c r="C74" s="175"/>
      <c r="D74" s="176" t="s">
        <v>40</v>
      </c>
      <c r="E74" s="184"/>
      <c r="F74" s="172" t="s">
        <v>43</v>
      </c>
      <c r="G74" s="173"/>
      <c r="H74" s="41" t="s">
        <v>8</v>
      </c>
      <c r="I74" s="174" t="s">
        <v>41</v>
      </c>
      <c r="J74" s="175"/>
      <c r="K74" s="200" t="s">
        <v>42</v>
      </c>
      <c r="L74" s="201"/>
      <c r="M74" s="202" t="s">
        <v>43</v>
      </c>
      <c r="N74" s="173"/>
    </row>
    <row r="75" spans="1:14" ht="13.5" thickBot="1">
      <c r="A75" s="42" t="s">
        <v>0</v>
      </c>
      <c r="B75" s="1" t="s">
        <v>7</v>
      </c>
      <c r="C75" s="4" t="s">
        <v>1</v>
      </c>
      <c r="D75" s="24" t="s">
        <v>7</v>
      </c>
      <c r="E75" s="36" t="s">
        <v>1</v>
      </c>
      <c r="F75" s="19" t="s">
        <v>7</v>
      </c>
      <c r="G75" s="20" t="s">
        <v>1</v>
      </c>
      <c r="H75" s="42" t="s">
        <v>0</v>
      </c>
      <c r="I75" s="1" t="s">
        <v>7</v>
      </c>
      <c r="J75" s="4" t="s">
        <v>1</v>
      </c>
      <c r="K75" s="6" t="s">
        <v>7</v>
      </c>
      <c r="L75" s="2" t="s">
        <v>1</v>
      </c>
      <c r="M75" s="16" t="s">
        <v>7</v>
      </c>
      <c r="N75" s="10" t="s">
        <v>1</v>
      </c>
    </row>
    <row r="76" spans="1:14" ht="13.5" thickBot="1">
      <c r="A76" s="42" t="s">
        <v>9</v>
      </c>
      <c r="B76" s="21">
        <v>12202</v>
      </c>
      <c r="C76" s="21">
        <v>18628</v>
      </c>
      <c r="D76" s="37">
        <v>4068</v>
      </c>
      <c r="E76" s="37">
        <v>5398</v>
      </c>
      <c r="F76" s="18">
        <f>SUM(B76+D76)</f>
        <v>16270</v>
      </c>
      <c r="G76" s="12">
        <f>SUM(C76+E76)</f>
        <v>24026</v>
      </c>
      <c r="H76" s="42" t="s">
        <v>9</v>
      </c>
      <c r="I76" s="21">
        <v>11265</v>
      </c>
      <c r="J76" s="21">
        <v>14946</v>
      </c>
      <c r="K76" s="70">
        <v>4056</v>
      </c>
      <c r="L76" s="70">
        <v>5381</v>
      </c>
      <c r="M76" s="71">
        <v>15321</v>
      </c>
      <c r="N76" s="71">
        <v>20327</v>
      </c>
    </row>
    <row r="77" spans="1:14" ht="13.5" thickBot="1">
      <c r="A77" s="42" t="s">
        <v>10</v>
      </c>
      <c r="B77" s="21">
        <v>13285</v>
      </c>
      <c r="C77" s="21">
        <v>19929</v>
      </c>
      <c r="D77" s="38">
        <v>5159</v>
      </c>
      <c r="E77" s="38">
        <v>6892</v>
      </c>
      <c r="F77" s="18">
        <f aca="true" t="shared" si="10" ref="F77:G88">SUM(B77+D77)</f>
        <v>18444</v>
      </c>
      <c r="G77" s="12">
        <f t="shared" si="10"/>
        <v>26821</v>
      </c>
      <c r="H77" s="42" t="s">
        <v>10</v>
      </c>
      <c r="I77" s="21">
        <v>9758</v>
      </c>
      <c r="J77" s="21">
        <v>13712</v>
      </c>
      <c r="K77" s="72">
        <v>2793</v>
      </c>
      <c r="L77" s="72">
        <v>3687</v>
      </c>
      <c r="M77" s="71">
        <v>12551</v>
      </c>
      <c r="N77" s="71">
        <v>17399</v>
      </c>
    </row>
    <row r="78" spans="1:14" ht="13.5" thickBot="1">
      <c r="A78" s="42" t="s">
        <v>11</v>
      </c>
      <c r="B78" s="21">
        <v>20384</v>
      </c>
      <c r="C78" s="21">
        <v>28215</v>
      </c>
      <c r="D78" s="38">
        <v>8615</v>
      </c>
      <c r="E78" s="38">
        <v>10831</v>
      </c>
      <c r="F78" s="18">
        <f t="shared" si="10"/>
        <v>28999</v>
      </c>
      <c r="G78" s="12">
        <f t="shared" si="10"/>
        <v>39046</v>
      </c>
      <c r="H78" s="42" t="s">
        <v>11</v>
      </c>
      <c r="I78" s="21">
        <v>17712</v>
      </c>
      <c r="J78" s="21">
        <v>24065</v>
      </c>
      <c r="K78" s="72">
        <v>7458</v>
      </c>
      <c r="L78" s="72">
        <v>9512</v>
      </c>
      <c r="M78" s="71">
        <v>25170</v>
      </c>
      <c r="N78" s="71">
        <v>33577</v>
      </c>
    </row>
    <row r="79" spans="1:14" ht="13.5" thickBot="1">
      <c r="A79" s="42" t="s">
        <v>12</v>
      </c>
      <c r="B79" s="21">
        <v>26188</v>
      </c>
      <c r="C79" s="21">
        <v>34568</v>
      </c>
      <c r="D79" s="38">
        <v>15151</v>
      </c>
      <c r="E79" s="38">
        <v>20716</v>
      </c>
      <c r="F79" s="18">
        <f t="shared" si="10"/>
        <v>41339</v>
      </c>
      <c r="G79" s="12">
        <f t="shared" si="10"/>
        <v>55284</v>
      </c>
      <c r="H79" s="42" t="s">
        <v>12</v>
      </c>
      <c r="I79" s="21">
        <v>25860</v>
      </c>
      <c r="J79" s="21">
        <v>33664</v>
      </c>
      <c r="K79" s="72">
        <v>15359</v>
      </c>
      <c r="L79" s="72">
        <v>20717</v>
      </c>
      <c r="M79" s="71">
        <v>41219</v>
      </c>
      <c r="N79" s="71">
        <v>54381</v>
      </c>
    </row>
    <row r="80" spans="1:14" ht="13.5" thickBot="1">
      <c r="A80" s="42" t="s">
        <v>2</v>
      </c>
      <c r="B80" s="21">
        <v>32220</v>
      </c>
      <c r="C80" s="21">
        <v>43058</v>
      </c>
      <c r="D80" s="38">
        <v>16686</v>
      </c>
      <c r="E80" s="38">
        <v>21249</v>
      </c>
      <c r="F80" s="18">
        <f t="shared" si="10"/>
        <v>48906</v>
      </c>
      <c r="G80" s="12">
        <f t="shared" si="10"/>
        <v>64307</v>
      </c>
      <c r="H80" s="42" t="s">
        <v>2</v>
      </c>
      <c r="I80" s="21">
        <v>34031</v>
      </c>
      <c r="J80" s="21">
        <v>42770</v>
      </c>
      <c r="K80" s="72">
        <v>22047</v>
      </c>
      <c r="L80" s="72">
        <v>23981</v>
      </c>
      <c r="M80" s="71">
        <v>56078</v>
      </c>
      <c r="N80" s="71">
        <v>66751</v>
      </c>
    </row>
    <row r="81" spans="1:14" ht="13.5" thickBot="1">
      <c r="A81" s="42" t="s">
        <v>3</v>
      </c>
      <c r="B81" s="21">
        <v>24770</v>
      </c>
      <c r="C81" s="21">
        <v>35441</v>
      </c>
      <c r="D81" s="38">
        <v>17046</v>
      </c>
      <c r="E81" s="38">
        <v>20698</v>
      </c>
      <c r="F81" s="18">
        <f t="shared" si="10"/>
        <v>41816</v>
      </c>
      <c r="G81" s="12">
        <f t="shared" si="10"/>
        <v>56139</v>
      </c>
      <c r="H81" s="42" t="s">
        <v>3</v>
      </c>
      <c r="I81" s="21">
        <v>28005</v>
      </c>
      <c r="J81" s="21">
        <v>43818</v>
      </c>
      <c r="K81" s="72">
        <v>18074</v>
      </c>
      <c r="L81" s="72">
        <v>19542</v>
      </c>
      <c r="M81" s="71">
        <v>46079</v>
      </c>
      <c r="N81" s="71">
        <v>63360</v>
      </c>
    </row>
    <row r="82" spans="1:14" ht="13.5" thickBot="1">
      <c r="A82" s="42" t="s">
        <v>4</v>
      </c>
      <c r="B82" s="21">
        <v>28802</v>
      </c>
      <c r="C82" s="21">
        <v>47703</v>
      </c>
      <c r="D82" s="38">
        <v>16787</v>
      </c>
      <c r="E82" s="38">
        <v>20475</v>
      </c>
      <c r="F82" s="18">
        <f t="shared" si="10"/>
        <v>45589</v>
      </c>
      <c r="G82" s="12">
        <f t="shared" si="10"/>
        <v>68178</v>
      </c>
      <c r="H82" s="42" t="s">
        <v>4</v>
      </c>
      <c r="I82" s="21">
        <v>27456</v>
      </c>
      <c r="J82" s="21">
        <v>50030</v>
      </c>
      <c r="K82" s="72">
        <v>16466</v>
      </c>
      <c r="L82" s="72">
        <v>18512</v>
      </c>
      <c r="M82" s="71">
        <v>43922</v>
      </c>
      <c r="N82" s="71">
        <v>68542</v>
      </c>
    </row>
    <row r="83" spans="1:14" ht="13.5" thickBot="1">
      <c r="A83" s="42" t="s">
        <v>5</v>
      </c>
      <c r="B83" s="21">
        <v>24303</v>
      </c>
      <c r="C83" s="21">
        <v>37627</v>
      </c>
      <c r="D83" s="38">
        <v>15318</v>
      </c>
      <c r="E83" s="38">
        <v>19699</v>
      </c>
      <c r="F83" s="18">
        <f t="shared" si="10"/>
        <v>39621</v>
      </c>
      <c r="G83" s="12">
        <f t="shared" si="10"/>
        <v>57326</v>
      </c>
      <c r="H83" s="42" t="s">
        <v>5</v>
      </c>
      <c r="I83" s="21">
        <v>27182</v>
      </c>
      <c r="J83" s="21">
        <v>51978</v>
      </c>
      <c r="K83" s="72">
        <v>17595</v>
      </c>
      <c r="L83" s="72">
        <v>19500</v>
      </c>
      <c r="M83" s="71">
        <v>44777</v>
      </c>
      <c r="N83" s="71">
        <v>71478</v>
      </c>
    </row>
    <row r="84" spans="1:14" ht="13.5" thickBot="1">
      <c r="A84" s="42" t="s">
        <v>13</v>
      </c>
      <c r="B84" s="21">
        <v>20572</v>
      </c>
      <c r="C84" s="21">
        <v>27212</v>
      </c>
      <c r="D84" s="38">
        <v>21068</v>
      </c>
      <c r="E84" s="38">
        <v>27043</v>
      </c>
      <c r="F84" s="18">
        <f t="shared" si="10"/>
        <v>41640</v>
      </c>
      <c r="G84" s="12">
        <f t="shared" si="10"/>
        <v>54255</v>
      </c>
      <c r="H84" s="42" t="s">
        <v>13</v>
      </c>
      <c r="I84" s="21">
        <v>32610</v>
      </c>
      <c r="J84" s="21">
        <v>32735</v>
      </c>
      <c r="K84" s="72">
        <v>23782</v>
      </c>
      <c r="L84" s="72">
        <v>25236</v>
      </c>
      <c r="M84" s="71">
        <v>56392</v>
      </c>
      <c r="N84" s="71">
        <v>57971</v>
      </c>
    </row>
    <row r="85" spans="1:14" ht="13.5" thickBot="1">
      <c r="A85" s="42" t="s">
        <v>14</v>
      </c>
      <c r="B85" s="21">
        <v>16996</v>
      </c>
      <c r="C85" s="21">
        <v>23208</v>
      </c>
      <c r="D85" s="38">
        <v>17605</v>
      </c>
      <c r="E85" s="38">
        <v>21535</v>
      </c>
      <c r="F85" s="18">
        <f t="shared" si="10"/>
        <v>34601</v>
      </c>
      <c r="G85" s="12">
        <f t="shared" si="10"/>
        <v>44743</v>
      </c>
      <c r="H85" s="42" t="s">
        <v>14</v>
      </c>
      <c r="I85" s="21">
        <v>16589</v>
      </c>
      <c r="J85" s="21">
        <v>23962</v>
      </c>
      <c r="K85" s="72">
        <v>21387</v>
      </c>
      <c r="L85" s="72">
        <v>22189</v>
      </c>
      <c r="M85" s="71">
        <v>37976</v>
      </c>
      <c r="N85" s="71">
        <v>46151</v>
      </c>
    </row>
    <row r="86" spans="1:14" ht="13.5" thickBot="1">
      <c r="A86" s="42" t="s">
        <v>15</v>
      </c>
      <c r="B86" s="21">
        <v>9829</v>
      </c>
      <c r="C86" s="21">
        <v>14227</v>
      </c>
      <c r="D86" s="38">
        <v>8899</v>
      </c>
      <c r="E86" s="38">
        <v>10769</v>
      </c>
      <c r="F86" s="18">
        <f t="shared" si="10"/>
        <v>18728</v>
      </c>
      <c r="G86" s="12">
        <f t="shared" si="10"/>
        <v>24996</v>
      </c>
      <c r="H86" s="42" t="s">
        <v>15</v>
      </c>
      <c r="I86" s="21">
        <v>16052</v>
      </c>
      <c r="J86" s="21">
        <v>20999</v>
      </c>
      <c r="K86" s="72">
        <v>12781</v>
      </c>
      <c r="L86" s="72">
        <v>13263</v>
      </c>
      <c r="M86" s="71">
        <v>28833</v>
      </c>
      <c r="N86" s="71">
        <v>34262</v>
      </c>
    </row>
    <row r="87" spans="1:14" ht="13.5" thickBot="1">
      <c r="A87" s="43" t="s">
        <v>6</v>
      </c>
      <c r="B87" s="21">
        <v>12677</v>
      </c>
      <c r="C87" s="21">
        <v>17100</v>
      </c>
      <c r="D87" s="39">
        <v>8436</v>
      </c>
      <c r="E87" s="39">
        <v>10037</v>
      </c>
      <c r="F87" s="18">
        <f t="shared" si="10"/>
        <v>21113</v>
      </c>
      <c r="G87" s="12">
        <f t="shared" si="10"/>
        <v>27137</v>
      </c>
      <c r="H87" s="43" t="s">
        <v>6</v>
      </c>
      <c r="I87" s="21">
        <v>11532</v>
      </c>
      <c r="J87" s="21">
        <v>15400</v>
      </c>
      <c r="K87" s="73">
        <v>12136</v>
      </c>
      <c r="L87" s="73">
        <v>12658</v>
      </c>
      <c r="M87" s="71">
        <v>23668</v>
      </c>
      <c r="N87" s="71">
        <v>28058</v>
      </c>
    </row>
    <row r="88" spans="1:14" ht="13.5" thickBot="1">
      <c r="A88" s="44" t="s">
        <v>26</v>
      </c>
      <c r="B88" s="22">
        <v>242228</v>
      </c>
      <c r="C88" s="22">
        <v>346916</v>
      </c>
      <c r="D88" s="40">
        <v>154838</v>
      </c>
      <c r="E88" s="40">
        <v>195342</v>
      </c>
      <c r="F88" s="18">
        <f t="shared" si="10"/>
        <v>397066</v>
      </c>
      <c r="G88" s="12">
        <f t="shared" si="10"/>
        <v>542258</v>
      </c>
      <c r="H88" s="44" t="s">
        <v>26</v>
      </c>
      <c r="I88" s="22">
        <v>258052</v>
      </c>
      <c r="J88" s="22">
        <v>368079</v>
      </c>
      <c r="K88" s="74">
        <v>173934</v>
      </c>
      <c r="L88" s="74">
        <v>194178</v>
      </c>
      <c r="M88" s="71">
        <v>431986</v>
      </c>
      <c r="N88" s="71">
        <v>562257</v>
      </c>
    </row>
    <row r="89" spans="1:12" ht="13.5" thickBot="1">
      <c r="A89" s="197" t="s">
        <v>44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9"/>
    </row>
    <row r="90" spans="1:14" ht="12.75">
      <c r="A90" s="45" t="s">
        <v>8</v>
      </c>
      <c r="B90" s="174" t="s">
        <v>45</v>
      </c>
      <c r="C90" s="175"/>
      <c r="D90" s="176" t="s">
        <v>46</v>
      </c>
      <c r="E90" s="184"/>
      <c r="F90" s="172" t="s">
        <v>43</v>
      </c>
      <c r="G90" s="173"/>
      <c r="H90" s="41" t="s">
        <v>8</v>
      </c>
      <c r="I90" s="174" t="s">
        <v>47</v>
      </c>
      <c r="J90" s="175"/>
      <c r="K90" s="200" t="s">
        <v>48</v>
      </c>
      <c r="L90" s="201"/>
      <c r="M90" s="202" t="s">
        <v>43</v>
      </c>
      <c r="N90" s="173"/>
    </row>
    <row r="91" spans="1:14" ht="13.5" thickBot="1">
      <c r="A91" s="42" t="s">
        <v>0</v>
      </c>
      <c r="B91" s="1" t="s">
        <v>7</v>
      </c>
      <c r="C91" s="4" t="s">
        <v>1</v>
      </c>
      <c r="D91" s="24" t="s">
        <v>7</v>
      </c>
      <c r="E91" s="36" t="s">
        <v>1</v>
      </c>
      <c r="F91" s="19" t="s">
        <v>7</v>
      </c>
      <c r="G91" s="20" t="s">
        <v>1</v>
      </c>
      <c r="H91" s="42" t="s">
        <v>0</v>
      </c>
      <c r="I91" s="1" t="s">
        <v>7</v>
      </c>
      <c r="J91" s="4" t="s">
        <v>1</v>
      </c>
      <c r="K91" s="6" t="s">
        <v>7</v>
      </c>
      <c r="L91" s="2" t="s">
        <v>1</v>
      </c>
      <c r="M91" s="16" t="s">
        <v>7</v>
      </c>
      <c r="N91" s="10" t="s">
        <v>1</v>
      </c>
    </row>
    <row r="92" spans="1:14" ht="13.5" thickBot="1">
      <c r="A92" s="42" t="s">
        <v>9</v>
      </c>
      <c r="B92" s="21">
        <v>10067</v>
      </c>
      <c r="C92" s="75">
        <v>14964</v>
      </c>
      <c r="D92" s="70">
        <v>5168</v>
      </c>
      <c r="E92" s="76">
        <v>5839</v>
      </c>
      <c r="F92" s="77">
        <v>15235</v>
      </c>
      <c r="G92" s="71">
        <v>20803</v>
      </c>
      <c r="H92" s="42" t="s">
        <v>9</v>
      </c>
      <c r="I92" s="21">
        <v>15185</v>
      </c>
      <c r="J92" s="75">
        <v>21095</v>
      </c>
      <c r="K92" s="37">
        <v>5940</v>
      </c>
      <c r="L92" s="37">
        <v>6395</v>
      </c>
      <c r="M92" s="17">
        <v>21125</v>
      </c>
      <c r="N92" s="11">
        <v>27490</v>
      </c>
    </row>
    <row r="93" spans="1:14" ht="13.5" thickBot="1">
      <c r="A93" s="42" t="s">
        <v>10</v>
      </c>
      <c r="B93" s="21">
        <v>12361</v>
      </c>
      <c r="C93" s="75">
        <v>18439</v>
      </c>
      <c r="D93" s="72">
        <v>8404</v>
      </c>
      <c r="E93" s="72">
        <v>9057</v>
      </c>
      <c r="F93" s="77">
        <v>20765</v>
      </c>
      <c r="G93" s="71">
        <v>27496</v>
      </c>
      <c r="H93" s="42" t="s">
        <v>10</v>
      </c>
      <c r="I93" s="21">
        <v>16535</v>
      </c>
      <c r="J93" s="75">
        <v>22199</v>
      </c>
      <c r="K93" s="38">
        <v>6775</v>
      </c>
      <c r="L93" s="38">
        <v>7205</v>
      </c>
      <c r="M93" s="17">
        <v>23310</v>
      </c>
      <c r="N93" s="11">
        <v>29404</v>
      </c>
    </row>
    <row r="94" spans="1:14" ht="13.5" thickBot="1">
      <c r="A94" s="42" t="s">
        <v>11</v>
      </c>
      <c r="B94" s="21">
        <v>19281</v>
      </c>
      <c r="C94" s="21">
        <v>26543</v>
      </c>
      <c r="D94" s="72">
        <v>13138</v>
      </c>
      <c r="E94" s="72">
        <v>13974</v>
      </c>
      <c r="F94" s="77">
        <v>32419</v>
      </c>
      <c r="G94" s="71">
        <v>40517</v>
      </c>
      <c r="H94" s="42" t="s">
        <v>11</v>
      </c>
      <c r="I94" s="21">
        <v>20356</v>
      </c>
      <c r="J94" s="21">
        <v>28330</v>
      </c>
      <c r="K94" s="38">
        <v>11109</v>
      </c>
      <c r="L94" s="38">
        <v>12295</v>
      </c>
      <c r="M94" s="17">
        <v>31465</v>
      </c>
      <c r="N94" s="11">
        <v>40625</v>
      </c>
    </row>
    <row r="95" spans="1:14" ht="13.5" thickBot="1">
      <c r="A95" s="42" t="s">
        <v>12</v>
      </c>
      <c r="B95" s="21">
        <v>25334</v>
      </c>
      <c r="C95" s="21">
        <v>34689</v>
      </c>
      <c r="D95" s="72">
        <v>17105</v>
      </c>
      <c r="E95" s="72">
        <v>21991</v>
      </c>
      <c r="F95" s="77">
        <v>42439</v>
      </c>
      <c r="G95" s="71">
        <v>56680</v>
      </c>
      <c r="H95" s="42" t="s">
        <v>12</v>
      </c>
      <c r="I95" s="21">
        <v>28765</v>
      </c>
      <c r="J95" s="21">
        <v>37961</v>
      </c>
      <c r="K95" s="38">
        <v>17565</v>
      </c>
      <c r="L95" s="38">
        <v>22635</v>
      </c>
      <c r="M95" s="17">
        <v>46330</v>
      </c>
      <c r="N95" s="11">
        <v>60596</v>
      </c>
    </row>
    <row r="96" spans="1:14" ht="13.5" thickBot="1">
      <c r="A96" s="42" t="s">
        <v>2</v>
      </c>
      <c r="B96" s="21">
        <v>33918</v>
      </c>
      <c r="C96" s="21">
        <v>46186</v>
      </c>
      <c r="D96" s="72">
        <v>22710</v>
      </c>
      <c r="E96" s="72">
        <v>25036</v>
      </c>
      <c r="F96" s="77">
        <v>56628</v>
      </c>
      <c r="G96" s="71">
        <v>71222</v>
      </c>
      <c r="H96" s="42" t="s">
        <v>2</v>
      </c>
      <c r="I96" s="21">
        <v>41744</v>
      </c>
      <c r="J96" s="21">
        <v>57674</v>
      </c>
      <c r="K96" s="38">
        <v>20864</v>
      </c>
      <c r="L96" s="38">
        <v>22764</v>
      </c>
      <c r="M96" s="17">
        <v>62608</v>
      </c>
      <c r="N96" s="11">
        <v>80438</v>
      </c>
    </row>
    <row r="97" spans="1:14" ht="13.5" thickBot="1">
      <c r="A97" s="42" t="s">
        <v>3</v>
      </c>
      <c r="B97" s="21">
        <v>28440</v>
      </c>
      <c r="C97" s="21">
        <v>47698</v>
      </c>
      <c r="D97" s="72">
        <v>18594</v>
      </c>
      <c r="E97" s="72">
        <v>20535</v>
      </c>
      <c r="F97" s="77">
        <v>47034</v>
      </c>
      <c r="G97" s="71">
        <v>68233</v>
      </c>
      <c r="H97" s="42" t="s">
        <v>3</v>
      </c>
      <c r="I97" s="21">
        <v>34294</v>
      </c>
      <c r="J97" s="21">
        <v>58330</v>
      </c>
      <c r="K97" s="38">
        <v>18827</v>
      </c>
      <c r="L97" s="38">
        <v>20751</v>
      </c>
      <c r="M97" s="17">
        <v>53121</v>
      </c>
      <c r="N97" s="11">
        <v>79081</v>
      </c>
    </row>
    <row r="98" spans="1:14" ht="13.5" thickBot="1">
      <c r="A98" s="42" t="s">
        <v>4</v>
      </c>
      <c r="B98" s="21">
        <v>24506</v>
      </c>
      <c r="C98" s="21">
        <v>52191</v>
      </c>
      <c r="D98" s="72">
        <v>13913</v>
      </c>
      <c r="E98" s="72">
        <v>15519</v>
      </c>
      <c r="F98" s="77">
        <v>38419</v>
      </c>
      <c r="G98" s="71">
        <v>67710</v>
      </c>
      <c r="H98" s="42" t="s">
        <v>4</v>
      </c>
      <c r="I98" s="21">
        <v>32393</v>
      </c>
      <c r="J98" s="21">
        <v>70004</v>
      </c>
      <c r="K98" s="38">
        <v>17781</v>
      </c>
      <c r="L98" s="38">
        <v>20266</v>
      </c>
      <c r="M98" s="17">
        <v>50174</v>
      </c>
      <c r="N98" s="11">
        <v>90270</v>
      </c>
    </row>
    <row r="99" spans="1:14" ht="13.5" thickBot="1">
      <c r="A99" s="42" t="s">
        <v>5</v>
      </c>
      <c r="B99" s="21">
        <v>34978</v>
      </c>
      <c r="C99" s="21">
        <v>72265</v>
      </c>
      <c r="D99" s="72">
        <v>16452</v>
      </c>
      <c r="E99" s="72">
        <v>17945</v>
      </c>
      <c r="F99" s="77">
        <v>51430</v>
      </c>
      <c r="G99" s="71">
        <v>90210</v>
      </c>
      <c r="H99" s="42" t="s">
        <v>5</v>
      </c>
      <c r="I99" s="21">
        <v>40540</v>
      </c>
      <c r="J99" s="21">
        <v>87950</v>
      </c>
      <c r="K99" s="38">
        <v>22534</v>
      </c>
      <c r="L99" s="38">
        <v>26655</v>
      </c>
      <c r="M99" s="17">
        <v>63074</v>
      </c>
      <c r="N99" s="11">
        <v>114605</v>
      </c>
    </row>
    <row r="100" spans="1:14" ht="13.5" thickBot="1">
      <c r="A100" s="42" t="s">
        <v>13</v>
      </c>
      <c r="B100" s="21">
        <v>28237</v>
      </c>
      <c r="C100" s="21">
        <v>44760</v>
      </c>
      <c r="D100" s="72">
        <v>19579</v>
      </c>
      <c r="E100" s="72">
        <v>20486</v>
      </c>
      <c r="F100" s="77">
        <v>47816</v>
      </c>
      <c r="G100" s="71">
        <v>65246</v>
      </c>
      <c r="H100" s="42" t="s">
        <v>13</v>
      </c>
      <c r="I100" s="21">
        <v>29294</v>
      </c>
      <c r="J100" s="21">
        <v>50313</v>
      </c>
      <c r="K100" s="38">
        <v>26269</v>
      </c>
      <c r="L100" s="38">
        <v>30196</v>
      </c>
      <c r="M100" s="17">
        <v>55563</v>
      </c>
      <c r="N100" s="11">
        <v>80509</v>
      </c>
    </row>
    <row r="101" spans="1:14" ht="13.5" thickBot="1">
      <c r="A101" s="42" t="s">
        <v>14</v>
      </c>
      <c r="B101" s="21">
        <v>20967</v>
      </c>
      <c r="C101" s="21">
        <v>31380</v>
      </c>
      <c r="D101" s="72">
        <v>15819</v>
      </c>
      <c r="E101" s="72">
        <v>16614</v>
      </c>
      <c r="F101" s="77">
        <v>36786</v>
      </c>
      <c r="G101" s="71">
        <v>47994</v>
      </c>
      <c r="H101" s="42" t="s">
        <v>14</v>
      </c>
      <c r="I101" s="21">
        <v>20927</v>
      </c>
      <c r="J101" s="21">
        <v>30470</v>
      </c>
      <c r="K101" s="38">
        <v>20819</v>
      </c>
      <c r="L101" s="38">
        <v>23120</v>
      </c>
      <c r="M101" s="17">
        <v>41746</v>
      </c>
      <c r="N101" s="11">
        <v>53590</v>
      </c>
    </row>
    <row r="102" spans="1:14" ht="13.5" thickBot="1">
      <c r="A102" s="42" t="s">
        <v>15</v>
      </c>
      <c r="B102" s="21">
        <v>15716</v>
      </c>
      <c r="C102" s="21">
        <v>20641</v>
      </c>
      <c r="D102" s="72">
        <v>9647</v>
      </c>
      <c r="E102" s="72">
        <v>10202</v>
      </c>
      <c r="F102" s="77">
        <v>25363</v>
      </c>
      <c r="G102" s="71">
        <v>30843</v>
      </c>
      <c r="H102" s="42" t="s">
        <v>15</v>
      </c>
      <c r="I102" s="21">
        <v>15584</v>
      </c>
      <c r="J102" s="21">
        <v>23738</v>
      </c>
      <c r="K102" s="38">
        <v>12683</v>
      </c>
      <c r="L102" s="38">
        <v>13755</v>
      </c>
      <c r="M102" s="17">
        <v>28267</v>
      </c>
      <c r="N102" s="11">
        <v>37493</v>
      </c>
    </row>
    <row r="103" spans="1:14" ht="13.5" thickBot="1">
      <c r="A103" s="43" t="s">
        <v>6</v>
      </c>
      <c r="B103" s="21">
        <v>15204</v>
      </c>
      <c r="C103" s="21">
        <v>20188</v>
      </c>
      <c r="D103" s="73">
        <v>9426</v>
      </c>
      <c r="E103" s="73">
        <v>10252</v>
      </c>
      <c r="F103" s="77">
        <v>24630</v>
      </c>
      <c r="G103" s="71">
        <v>30440</v>
      </c>
      <c r="H103" s="43" t="s">
        <v>6</v>
      </c>
      <c r="I103" s="21">
        <v>15428</v>
      </c>
      <c r="J103" s="21">
        <v>23325</v>
      </c>
      <c r="K103" s="39">
        <v>9310</v>
      </c>
      <c r="L103" s="39">
        <v>10472</v>
      </c>
      <c r="M103" s="17">
        <v>24738</v>
      </c>
      <c r="N103" s="11">
        <v>33797</v>
      </c>
    </row>
    <row r="104" spans="1:14" ht="13.5" thickBot="1">
      <c r="A104" s="44" t="s">
        <v>26</v>
      </c>
      <c r="B104" s="78">
        <v>269009</v>
      </c>
      <c r="C104" s="79">
        <v>429944</v>
      </c>
      <c r="D104" s="80">
        <v>169955</v>
      </c>
      <c r="E104" s="81">
        <v>187450</v>
      </c>
      <c r="F104" s="82">
        <v>438964</v>
      </c>
      <c r="G104" s="83">
        <v>617394</v>
      </c>
      <c r="H104" s="44" t="s">
        <v>26</v>
      </c>
      <c r="I104" s="78">
        <v>311045</v>
      </c>
      <c r="J104" s="79">
        <v>511389</v>
      </c>
      <c r="K104" s="40">
        <v>190476</v>
      </c>
      <c r="L104" s="40">
        <v>216509</v>
      </c>
      <c r="M104" s="18">
        <v>501521</v>
      </c>
      <c r="N104" s="12">
        <v>727898</v>
      </c>
    </row>
    <row r="105" ht="13.5" thickBot="1"/>
    <row r="106" spans="1:14" ht="13.5" thickBot="1">
      <c r="A106" s="192">
        <v>2015</v>
      </c>
      <c r="B106" s="195" t="s">
        <v>50</v>
      </c>
      <c r="C106" s="196"/>
      <c r="D106" s="150" t="s">
        <v>51</v>
      </c>
      <c r="E106" s="151"/>
      <c r="F106" s="152" t="s">
        <v>49</v>
      </c>
      <c r="G106" s="153"/>
      <c r="H106" s="192">
        <v>2016</v>
      </c>
      <c r="I106" s="195" t="s">
        <v>50</v>
      </c>
      <c r="J106" s="196"/>
      <c r="K106" s="150" t="s">
        <v>51</v>
      </c>
      <c r="L106" s="151"/>
      <c r="M106" s="152" t="s">
        <v>49</v>
      </c>
      <c r="N106" s="153"/>
    </row>
    <row r="107" spans="1:14" ht="12.75">
      <c r="A107" s="193"/>
      <c r="B107" s="154" t="s">
        <v>7</v>
      </c>
      <c r="C107" s="157" t="s">
        <v>1</v>
      </c>
      <c r="D107" s="157" t="s">
        <v>7</v>
      </c>
      <c r="E107" s="160" t="s">
        <v>1</v>
      </c>
      <c r="F107" s="163" t="s">
        <v>7</v>
      </c>
      <c r="G107" s="166" t="s">
        <v>1</v>
      </c>
      <c r="H107" s="193"/>
      <c r="I107" s="154" t="s">
        <v>7</v>
      </c>
      <c r="J107" s="157" t="s">
        <v>1</v>
      </c>
      <c r="K107" s="157" t="s">
        <v>7</v>
      </c>
      <c r="L107" s="160" t="s">
        <v>1</v>
      </c>
      <c r="M107" s="163" t="s">
        <v>7</v>
      </c>
      <c r="N107" s="166" t="s">
        <v>1</v>
      </c>
    </row>
    <row r="108" spans="1:14" ht="12.75">
      <c r="A108" s="193"/>
      <c r="B108" s="155"/>
      <c r="C108" s="158"/>
      <c r="D108" s="158"/>
      <c r="E108" s="161"/>
      <c r="F108" s="164"/>
      <c r="G108" s="167"/>
      <c r="H108" s="193"/>
      <c r="I108" s="155"/>
      <c r="J108" s="158"/>
      <c r="K108" s="158"/>
      <c r="L108" s="161"/>
      <c r="M108" s="164"/>
      <c r="N108" s="167"/>
    </row>
    <row r="109" spans="1:14" ht="13.5" thickBot="1">
      <c r="A109" s="194"/>
      <c r="B109" s="156"/>
      <c r="C109" s="159"/>
      <c r="D109" s="159"/>
      <c r="E109" s="162"/>
      <c r="F109" s="165"/>
      <c r="G109" s="168"/>
      <c r="H109" s="194"/>
      <c r="I109" s="156"/>
      <c r="J109" s="159"/>
      <c r="K109" s="159"/>
      <c r="L109" s="162"/>
      <c r="M109" s="165"/>
      <c r="N109" s="168"/>
    </row>
    <row r="110" spans="1:14" ht="13.5" thickBot="1">
      <c r="A110" s="84" t="s">
        <v>9</v>
      </c>
      <c r="B110" s="85">
        <v>14928</v>
      </c>
      <c r="C110" s="86">
        <v>26527</v>
      </c>
      <c r="D110" s="87">
        <v>5941</v>
      </c>
      <c r="E110" s="88">
        <v>6870</v>
      </c>
      <c r="F110" s="89">
        <v>20869</v>
      </c>
      <c r="G110" s="90">
        <v>33397</v>
      </c>
      <c r="H110" s="84" t="s">
        <v>9</v>
      </c>
      <c r="I110" s="85">
        <v>11780</v>
      </c>
      <c r="J110" s="86">
        <v>18680</v>
      </c>
      <c r="K110" s="87">
        <v>2973</v>
      </c>
      <c r="L110" s="88">
        <v>3518</v>
      </c>
      <c r="M110" s="89">
        <v>14753</v>
      </c>
      <c r="N110" s="90">
        <v>22198</v>
      </c>
    </row>
    <row r="111" spans="1:14" ht="13.5" thickBot="1">
      <c r="A111" s="91" t="s">
        <v>10</v>
      </c>
      <c r="B111" s="85">
        <v>15333</v>
      </c>
      <c r="C111" s="85">
        <v>26111</v>
      </c>
      <c r="D111" s="92">
        <v>9274</v>
      </c>
      <c r="E111" s="92">
        <v>9723</v>
      </c>
      <c r="F111" s="89">
        <v>24607</v>
      </c>
      <c r="G111" s="90">
        <v>35834</v>
      </c>
      <c r="H111" s="91" t="s">
        <v>10</v>
      </c>
      <c r="I111" s="85">
        <v>13904</v>
      </c>
      <c r="J111" s="85">
        <v>21892</v>
      </c>
      <c r="K111" s="92">
        <v>3791</v>
      </c>
      <c r="L111" s="92">
        <v>4210</v>
      </c>
      <c r="M111" s="89">
        <v>17695</v>
      </c>
      <c r="N111" s="90">
        <v>26102</v>
      </c>
    </row>
    <row r="112" spans="1:14" ht="13.5" thickBot="1">
      <c r="A112" s="91" t="s">
        <v>11</v>
      </c>
      <c r="B112" s="85">
        <v>25561</v>
      </c>
      <c r="C112" s="85">
        <v>41292</v>
      </c>
      <c r="D112" s="92">
        <v>11072</v>
      </c>
      <c r="E112" s="92">
        <v>11802</v>
      </c>
      <c r="F112" s="89">
        <v>36633</v>
      </c>
      <c r="G112" s="90">
        <v>53094</v>
      </c>
      <c r="H112" s="91" t="s">
        <v>11</v>
      </c>
      <c r="I112" s="85">
        <v>19630</v>
      </c>
      <c r="J112" s="85">
        <v>29871</v>
      </c>
      <c r="K112" s="92">
        <v>6488</v>
      </c>
      <c r="L112" s="92">
        <v>7064</v>
      </c>
      <c r="M112" s="89">
        <v>26118</v>
      </c>
      <c r="N112" s="90">
        <v>36935</v>
      </c>
    </row>
    <row r="113" spans="1:14" ht="13.5" thickBot="1">
      <c r="A113" s="91" t="s">
        <v>12</v>
      </c>
      <c r="B113" s="85">
        <v>33853</v>
      </c>
      <c r="C113" s="85">
        <v>50089</v>
      </c>
      <c r="D113" s="92">
        <v>18345</v>
      </c>
      <c r="E113" s="92">
        <v>31721</v>
      </c>
      <c r="F113" s="89">
        <v>52198</v>
      </c>
      <c r="G113" s="90">
        <v>81810</v>
      </c>
      <c r="H113" s="91" t="s">
        <v>12</v>
      </c>
      <c r="I113" s="85">
        <v>35330</v>
      </c>
      <c r="J113" s="85">
        <v>47134</v>
      </c>
      <c r="K113" s="92">
        <v>6643</v>
      </c>
      <c r="L113" s="92">
        <v>9813</v>
      </c>
      <c r="M113" s="89">
        <v>41973</v>
      </c>
      <c r="N113" s="90">
        <v>56947</v>
      </c>
    </row>
    <row r="114" spans="1:14" ht="13.5" thickBot="1">
      <c r="A114" s="91" t="s">
        <v>2</v>
      </c>
      <c r="B114" s="85">
        <v>48117</v>
      </c>
      <c r="C114" s="85">
        <v>67190</v>
      </c>
      <c r="D114" s="92">
        <v>19590</v>
      </c>
      <c r="E114" s="92">
        <v>22739</v>
      </c>
      <c r="F114" s="89">
        <v>67707</v>
      </c>
      <c r="G114" s="90">
        <v>89929</v>
      </c>
      <c r="H114" s="91" t="s">
        <v>2</v>
      </c>
      <c r="I114" s="85">
        <v>46807</v>
      </c>
      <c r="J114" s="85">
        <v>64858</v>
      </c>
      <c r="K114" s="92">
        <v>8606</v>
      </c>
      <c r="L114" s="92">
        <v>9681</v>
      </c>
      <c r="M114" s="89">
        <v>55413</v>
      </c>
      <c r="N114" s="90">
        <v>74539</v>
      </c>
    </row>
    <row r="115" spans="1:14" ht="13.5" thickBot="1">
      <c r="A115" s="91" t="s">
        <v>3</v>
      </c>
      <c r="B115" s="85">
        <v>30146</v>
      </c>
      <c r="C115" s="85">
        <v>52236</v>
      </c>
      <c r="D115" s="92">
        <v>22163</v>
      </c>
      <c r="E115" s="92">
        <v>24594</v>
      </c>
      <c r="F115" s="89">
        <v>52309</v>
      </c>
      <c r="G115" s="90">
        <v>76830</v>
      </c>
      <c r="H115" s="91" t="s">
        <v>3</v>
      </c>
      <c r="I115" s="85">
        <v>27046</v>
      </c>
      <c r="J115" s="85">
        <v>43532</v>
      </c>
      <c r="K115" s="92">
        <v>9721</v>
      </c>
      <c r="L115" s="92">
        <v>11314</v>
      </c>
      <c r="M115" s="89">
        <v>36767</v>
      </c>
      <c r="N115" s="90">
        <v>54846</v>
      </c>
    </row>
    <row r="116" spans="1:14" ht="13.5" thickBot="1">
      <c r="A116" s="91" t="s">
        <v>4</v>
      </c>
      <c r="B116" s="85">
        <v>33462</v>
      </c>
      <c r="C116" s="85">
        <v>74163</v>
      </c>
      <c r="D116" s="92">
        <v>23713</v>
      </c>
      <c r="E116" s="92">
        <v>28586</v>
      </c>
      <c r="F116" s="89">
        <v>57175</v>
      </c>
      <c r="G116" s="90">
        <v>102749</v>
      </c>
      <c r="H116" s="91" t="s">
        <v>4</v>
      </c>
      <c r="I116" s="85">
        <v>37486</v>
      </c>
      <c r="J116" s="85">
        <v>67605</v>
      </c>
      <c r="K116" s="92">
        <v>5383</v>
      </c>
      <c r="L116" s="92">
        <v>7206</v>
      </c>
      <c r="M116" s="89">
        <v>42869</v>
      </c>
      <c r="N116" s="90">
        <v>74811</v>
      </c>
    </row>
    <row r="117" spans="1:14" ht="13.5" thickBot="1">
      <c r="A117" s="91" t="s">
        <v>5</v>
      </c>
      <c r="B117" s="85">
        <v>41516</v>
      </c>
      <c r="C117" s="85">
        <v>93637</v>
      </c>
      <c r="D117" s="92">
        <v>21344</v>
      </c>
      <c r="E117" s="92">
        <v>26303</v>
      </c>
      <c r="F117" s="89">
        <v>62860</v>
      </c>
      <c r="G117" s="90">
        <v>119940</v>
      </c>
      <c r="H117" s="91" t="s">
        <v>5</v>
      </c>
      <c r="I117" s="85">
        <v>43176</v>
      </c>
      <c r="J117" s="85">
        <v>79665</v>
      </c>
      <c r="K117" s="92">
        <v>4114</v>
      </c>
      <c r="L117" s="92">
        <v>5688</v>
      </c>
      <c r="M117" s="89">
        <v>47290</v>
      </c>
      <c r="N117" s="90">
        <v>85353</v>
      </c>
    </row>
    <row r="118" spans="1:14" ht="13.5" thickBot="1">
      <c r="A118" s="91" t="s">
        <v>13</v>
      </c>
      <c r="B118" s="85">
        <v>29116</v>
      </c>
      <c r="C118" s="85">
        <v>54017</v>
      </c>
      <c r="D118" s="92">
        <v>21499</v>
      </c>
      <c r="E118" s="92">
        <v>25267</v>
      </c>
      <c r="F118" s="89">
        <v>50615</v>
      </c>
      <c r="G118" s="90">
        <v>79284</v>
      </c>
      <c r="H118" s="91" t="s">
        <v>13</v>
      </c>
      <c r="I118" s="85">
        <v>30542</v>
      </c>
      <c r="J118" s="85">
        <v>53111</v>
      </c>
      <c r="K118" s="92">
        <v>5443</v>
      </c>
      <c r="L118" s="92">
        <v>6720</v>
      </c>
      <c r="M118" s="89">
        <v>35985</v>
      </c>
      <c r="N118" s="90">
        <v>59831</v>
      </c>
    </row>
    <row r="119" spans="1:14" ht="13.5" thickBot="1">
      <c r="A119" s="91" t="s">
        <v>14</v>
      </c>
      <c r="B119" s="85">
        <v>21942</v>
      </c>
      <c r="C119" s="85">
        <v>33530</v>
      </c>
      <c r="D119" s="92">
        <v>17403</v>
      </c>
      <c r="E119" s="92">
        <v>19443</v>
      </c>
      <c r="F119" s="89">
        <v>39345</v>
      </c>
      <c r="G119" s="90">
        <v>52973</v>
      </c>
      <c r="H119" s="91" t="s">
        <v>14</v>
      </c>
      <c r="I119" s="85">
        <v>15705</v>
      </c>
      <c r="J119" s="85">
        <v>24749</v>
      </c>
      <c r="K119" s="92">
        <v>4503</v>
      </c>
      <c r="L119" s="92">
        <v>5279</v>
      </c>
      <c r="M119" s="89">
        <v>20208</v>
      </c>
      <c r="N119" s="90">
        <v>30028</v>
      </c>
    </row>
    <row r="120" spans="1:14" ht="13.5" thickBot="1">
      <c r="A120" s="91" t="s">
        <v>15</v>
      </c>
      <c r="B120" s="85">
        <v>17530</v>
      </c>
      <c r="C120" s="85">
        <v>25963</v>
      </c>
      <c r="D120" s="92">
        <v>8558</v>
      </c>
      <c r="E120" s="92">
        <v>9442</v>
      </c>
      <c r="F120" s="89">
        <v>26088</v>
      </c>
      <c r="G120" s="90">
        <v>35405</v>
      </c>
      <c r="H120" s="91" t="s">
        <v>15</v>
      </c>
      <c r="I120" s="85">
        <v>15071</v>
      </c>
      <c r="J120" s="85">
        <v>29115</v>
      </c>
      <c r="K120" s="92">
        <v>5049</v>
      </c>
      <c r="L120" s="92">
        <v>5527</v>
      </c>
      <c r="M120" s="89">
        <v>20120</v>
      </c>
      <c r="N120" s="90">
        <v>34642</v>
      </c>
    </row>
    <row r="121" spans="1:14" ht="13.5" thickBot="1">
      <c r="A121" s="93" t="s">
        <v>6</v>
      </c>
      <c r="B121" s="85">
        <v>15126</v>
      </c>
      <c r="C121" s="85">
        <v>22134</v>
      </c>
      <c r="D121" s="94">
        <v>6743</v>
      </c>
      <c r="E121" s="94">
        <v>8004</v>
      </c>
      <c r="F121" s="89">
        <v>21869</v>
      </c>
      <c r="G121" s="90">
        <v>30138</v>
      </c>
      <c r="H121" s="93" t="s">
        <v>6</v>
      </c>
      <c r="I121" s="85">
        <v>12517</v>
      </c>
      <c r="J121" s="85">
        <v>23400</v>
      </c>
      <c r="K121" s="94">
        <v>2235</v>
      </c>
      <c r="L121" s="94">
        <v>2730</v>
      </c>
      <c r="M121" s="89">
        <v>14752</v>
      </c>
      <c r="N121" s="90">
        <v>26130</v>
      </c>
    </row>
    <row r="122" spans="1:14" ht="13.5" thickBot="1">
      <c r="A122" s="95" t="s">
        <v>26</v>
      </c>
      <c r="B122" s="96">
        <v>326630</v>
      </c>
      <c r="C122" s="97">
        <v>566889</v>
      </c>
      <c r="D122" s="98">
        <v>185645</v>
      </c>
      <c r="E122" s="99">
        <v>224494</v>
      </c>
      <c r="F122" s="100">
        <v>512275</v>
      </c>
      <c r="G122" s="100">
        <v>791383</v>
      </c>
      <c r="H122" s="95" t="s">
        <v>26</v>
      </c>
      <c r="I122" s="96">
        <v>308994</v>
      </c>
      <c r="J122" s="97">
        <v>503612</v>
      </c>
      <c r="K122" s="98">
        <v>64949</v>
      </c>
      <c r="L122" s="99">
        <v>78750</v>
      </c>
      <c r="M122" s="100">
        <v>373943</v>
      </c>
      <c r="N122" s="100">
        <v>582362</v>
      </c>
    </row>
    <row r="123" ht="13.5" thickBot="1"/>
    <row r="124" spans="1:15" ht="16.5" customHeight="1" thickBot="1">
      <c r="A124" s="221">
        <v>2017</v>
      </c>
      <c r="B124" s="224" t="s">
        <v>52</v>
      </c>
      <c r="C124" s="225"/>
      <c r="D124" s="226" t="s">
        <v>53</v>
      </c>
      <c r="E124" s="227"/>
      <c r="F124" s="228" t="s">
        <v>49</v>
      </c>
      <c r="G124" s="229"/>
      <c r="H124" s="218">
        <v>2018</v>
      </c>
      <c r="I124" s="112" t="s">
        <v>50</v>
      </c>
      <c r="J124" s="113"/>
      <c r="K124" s="120" t="s">
        <v>51</v>
      </c>
      <c r="L124" s="121"/>
      <c r="M124" s="104" t="s">
        <v>49</v>
      </c>
      <c r="N124" s="105"/>
      <c r="O124" s="126"/>
    </row>
    <row r="125" spans="1:15" ht="12.75">
      <c r="A125" s="222"/>
      <c r="B125" s="230" t="s">
        <v>7</v>
      </c>
      <c r="C125" s="233" t="s">
        <v>1</v>
      </c>
      <c r="D125" s="233" t="s">
        <v>7</v>
      </c>
      <c r="E125" s="203" t="s">
        <v>1</v>
      </c>
      <c r="F125" s="206" t="s">
        <v>7</v>
      </c>
      <c r="G125" s="209" t="s">
        <v>1</v>
      </c>
      <c r="H125" s="219"/>
      <c r="I125" s="114" t="s">
        <v>7</v>
      </c>
      <c r="J125" s="117" t="s">
        <v>1</v>
      </c>
      <c r="K125" s="117" t="s">
        <v>7</v>
      </c>
      <c r="L125" s="101" t="s">
        <v>1</v>
      </c>
      <c r="M125" s="106" t="s">
        <v>7</v>
      </c>
      <c r="N125" s="109" t="s">
        <v>1</v>
      </c>
      <c r="O125" s="126"/>
    </row>
    <row r="126" spans="1:15" ht="12.75">
      <c r="A126" s="222"/>
      <c r="B126" s="231"/>
      <c r="C126" s="234"/>
      <c r="D126" s="234"/>
      <c r="E126" s="204"/>
      <c r="F126" s="207"/>
      <c r="G126" s="210"/>
      <c r="H126" s="219"/>
      <c r="I126" s="115"/>
      <c r="J126" s="118"/>
      <c r="K126" s="118"/>
      <c r="L126" s="102"/>
      <c r="M126" s="107"/>
      <c r="N126" s="110"/>
      <c r="O126" s="126"/>
    </row>
    <row r="127" spans="1:15" ht="13.5" thickBot="1">
      <c r="A127" s="223"/>
      <c r="B127" s="232"/>
      <c r="C127" s="235"/>
      <c r="D127" s="235"/>
      <c r="E127" s="205"/>
      <c r="F127" s="208"/>
      <c r="G127" s="211"/>
      <c r="H127" s="220"/>
      <c r="I127" s="116"/>
      <c r="J127" s="119"/>
      <c r="K127" s="119"/>
      <c r="L127" s="103"/>
      <c r="M127" s="108"/>
      <c r="N127" s="111"/>
      <c r="O127" s="126"/>
    </row>
    <row r="128" spans="1:15" ht="15.75" thickBot="1">
      <c r="A128" s="84" t="s">
        <v>9</v>
      </c>
      <c r="B128" s="85">
        <v>15407</v>
      </c>
      <c r="C128" s="85">
        <v>28742</v>
      </c>
      <c r="D128" s="87">
        <v>5081</v>
      </c>
      <c r="E128" s="87">
        <v>5525</v>
      </c>
      <c r="F128" s="89">
        <v>20488</v>
      </c>
      <c r="G128" s="90">
        <v>34267</v>
      </c>
      <c r="H128" s="122" t="s">
        <v>9</v>
      </c>
      <c r="I128" s="85">
        <v>28347</v>
      </c>
      <c r="J128" s="85">
        <v>51137</v>
      </c>
      <c r="K128" s="87">
        <v>6756</v>
      </c>
      <c r="L128" s="87">
        <v>10492</v>
      </c>
      <c r="M128" s="89">
        <v>35103</v>
      </c>
      <c r="N128" s="90">
        <v>61629</v>
      </c>
      <c r="O128" s="126"/>
    </row>
    <row r="129" spans="1:15" ht="15.75" thickBot="1">
      <c r="A129" s="91" t="s">
        <v>10</v>
      </c>
      <c r="B129" s="85">
        <v>30427</v>
      </c>
      <c r="C129" s="85">
        <v>53608</v>
      </c>
      <c r="D129" s="92">
        <v>5812</v>
      </c>
      <c r="E129" s="92">
        <v>6589</v>
      </c>
      <c r="F129" s="89">
        <v>36239</v>
      </c>
      <c r="G129" s="90">
        <v>60197</v>
      </c>
      <c r="H129" s="123" t="s">
        <v>10</v>
      </c>
      <c r="I129" s="85">
        <v>22898</v>
      </c>
      <c r="J129" s="85">
        <v>46419</v>
      </c>
      <c r="K129" s="92">
        <v>4243</v>
      </c>
      <c r="L129" s="92">
        <v>5289</v>
      </c>
      <c r="M129" s="89">
        <v>27141</v>
      </c>
      <c r="N129" s="90">
        <v>51708</v>
      </c>
      <c r="O129" s="126"/>
    </row>
    <row r="130" spans="1:15" ht="15.75" thickBot="1">
      <c r="A130" s="91" t="s">
        <v>11</v>
      </c>
      <c r="B130" s="85">
        <v>53550</v>
      </c>
      <c r="C130" s="85">
        <v>103258</v>
      </c>
      <c r="D130" s="92">
        <v>8892</v>
      </c>
      <c r="E130" s="92">
        <v>10170</v>
      </c>
      <c r="F130" s="89">
        <v>62442</v>
      </c>
      <c r="G130" s="90">
        <v>113428</v>
      </c>
      <c r="H130" s="123" t="s">
        <v>11</v>
      </c>
      <c r="I130" s="85">
        <v>40979</v>
      </c>
      <c r="J130" s="85">
        <v>77031</v>
      </c>
      <c r="K130" s="92">
        <v>9850</v>
      </c>
      <c r="L130" s="92">
        <v>13562</v>
      </c>
      <c r="M130" s="89">
        <v>50829</v>
      </c>
      <c r="N130" s="90">
        <v>90593</v>
      </c>
      <c r="O130" s="126"/>
    </row>
    <row r="131" spans="1:15" ht="15.75" thickBot="1">
      <c r="A131" s="91" t="s">
        <v>12</v>
      </c>
      <c r="B131" s="85">
        <v>61316</v>
      </c>
      <c r="C131" s="85">
        <v>111021</v>
      </c>
      <c r="D131" s="92">
        <v>7430</v>
      </c>
      <c r="E131" s="92">
        <v>10721</v>
      </c>
      <c r="F131" s="89">
        <v>68746</v>
      </c>
      <c r="G131" s="90">
        <v>121742</v>
      </c>
      <c r="H131" s="123" t="s">
        <v>12</v>
      </c>
      <c r="I131" s="85">
        <v>64552</v>
      </c>
      <c r="J131" s="85">
        <v>102226</v>
      </c>
      <c r="K131" s="92">
        <v>14207</v>
      </c>
      <c r="L131" s="92">
        <v>19013</v>
      </c>
      <c r="M131" s="89">
        <v>78759</v>
      </c>
      <c r="N131" s="90">
        <v>121239</v>
      </c>
      <c r="O131" s="126"/>
    </row>
    <row r="132" spans="1:15" ht="15.75" thickBot="1">
      <c r="A132" s="91" t="s">
        <v>2</v>
      </c>
      <c r="B132" s="85">
        <v>80490</v>
      </c>
      <c r="C132" s="85">
        <v>133515</v>
      </c>
      <c r="D132" s="92">
        <v>7261</v>
      </c>
      <c r="E132" s="92">
        <v>10217</v>
      </c>
      <c r="F132" s="89">
        <v>87751</v>
      </c>
      <c r="G132" s="90">
        <v>143732</v>
      </c>
      <c r="H132" s="123" t="s">
        <v>2</v>
      </c>
      <c r="I132" s="85">
        <v>49391</v>
      </c>
      <c r="J132" s="85">
        <v>83794</v>
      </c>
      <c r="K132" s="92">
        <v>13704</v>
      </c>
      <c r="L132" s="92">
        <v>19789</v>
      </c>
      <c r="M132" s="89">
        <v>63095</v>
      </c>
      <c r="N132" s="90">
        <v>103583</v>
      </c>
      <c r="O132" s="126"/>
    </row>
    <row r="133" spans="1:15" ht="15.75" thickBot="1">
      <c r="A133" s="91" t="s">
        <v>3</v>
      </c>
      <c r="B133" s="85">
        <v>46703</v>
      </c>
      <c r="C133" s="85">
        <v>83509</v>
      </c>
      <c r="D133" s="92">
        <v>11100</v>
      </c>
      <c r="E133" s="92">
        <v>12505</v>
      </c>
      <c r="F133" s="89">
        <v>57803</v>
      </c>
      <c r="G133" s="90">
        <v>96014</v>
      </c>
      <c r="H133" s="123" t="s">
        <v>3</v>
      </c>
      <c r="I133" s="85">
        <v>46077</v>
      </c>
      <c r="J133" s="85">
        <v>83667</v>
      </c>
      <c r="K133" s="92">
        <v>19139</v>
      </c>
      <c r="L133" s="92">
        <v>25021</v>
      </c>
      <c r="M133" s="89">
        <v>65216</v>
      </c>
      <c r="N133" s="90">
        <v>108688</v>
      </c>
      <c r="O133" s="126"/>
    </row>
    <row r="134" spans="1:15" ht="15.75" thickBot="1">
      <c r="A134" s="91" t="s">
        <v>4</v>
      </c>
      <c r="B134" s="85">
        <v>70015</v>
      </c>
      <c r="C134" s="85">
        <v>121448</v>
      </c>
      <c r="D134" s="92">
        <v>13125</v>
      </c>
      <c r="E134" s="92">
        <v>16275</v>
      </c>
      <c r="F134" s="89">
        <v>83140</v>
      </c>
      <c r="G134" s="90">
        <v>137723</v>
      </c>
      <c r="H134" s="123" t="s">
        <v>4</v>
      </c>
      <c r="I134" s="85">
        <v>63534</v>
      </c>
      <c r="J134" s="85">
        <v>111745</v>
      </c>
      <c r="K134" s="92">
        <v>14247</v>
      </c>
      <c r="L134" s="92">
        <v>16275</v>
      </c>
      <c r="M134" s="89">
        <v>77781</v>
      </c>
      <c r="N134" s="90">
        <v>128020</v>
      </c>
      <c r="O134" s="126"/>
    </row>
    <row r="135" spans="1:15" ht="15.75" thickBot="1">
      <c r="A135" s="91" t="s">
        <v>5</v>
      </c>
      <c r="B135" s="85">
        <v>82467</v>
      </c>
      <c r="C135" s="85">
        <v>141849</v>
      </c>
      <c r="D135" s="92">
        <v>14098</v>
      </c>
      <c r="E135" s="92">
        <v>19020</v>
      </c>
      <c r="F135" s="89">
        <v>96565</v>
      </c>
      <c r="G135" s="90">
        <v>160869</v>
      </c>
      <c r="H135" s="123" t="s">
        <v>5</v>
      </c>
      <c r="I135" s="85">
        <v>76188</v>
      </c>
      <c r="J135" s="85">
        <v>132313</v>
      </c>
      <c r="K135" s="92">
        <v>22725</v>
      </c>
      <c r="L135" s="92">
        <v>30978</v>
      </c>
      <c r="M135" s="89">
        <v>98913</v>
      </c>
      <c r="N135" s="90">
        <v>163291</v>
      </c>
      <c r="O135" s="126"/>
    </row>
    <row r="136" spans="1:15" ht="15.75" thickBot="1">
      <c r="A136" s="91" t="s">
        <v>13</v>
      </c>
      <c r="B136" s="85">
        <v>52285</v>
      </c>
      <c r="C136" s="85">
        <v>88816</v>
      </c>
      <c r="D136" s="92">
        <v>10849</v>
      </c>
      <c r="E136" s="92">
        <v>13871</v>
      </c>
      <c r="F136" s="89">
        <v>63134</v>
      </c>
      <c r="G136" s="90">
        <v>102687</v>
      </c>
      <c r="H136" s="123" t="s">
        <v>13</v>
      </c>
      <c r="I136" s="85">
        <v>39048</v>
      </c>
      <c r="J136" s="85">
        <v>69107</v>
      </c>
      <c r="K136" s="92">
        <v>14750</v>
      </c>
      <c r="L136" s="92">
        <v>17184</v>
      </c>
      <c r="M136" s="89">
        <v>53798</v>
      </c>
      <c r="N136" s="90">
        <v>86291</v>
      </c>
      <c r="O136" s="126"/>
    </row>
    <row r="137" spans="1:15" ht="15.75" thickBot="1">
      <c r="A137" s="91" t="s">
        <v>14</v>
      </c>
      <c r="B137" s="85">
        <v>41903</v>
      </c>
      <c r="C137" s="85">
        <v>76571</v>
      </c>
      <c r="D137" s="92">
        <v>9873</v>
      </c>
      <c r="E137" s="92">
        <v>12841</v>
      </c>
      <c r="F137" s="89">
        <v>51776</v>
      </c>
      <c r="G137" s="90">
        <v>89412</v>
      </c>
      <c r="H137" s="123" t="s">
        <v>14</v>
      </c>
      <c r="I137" s="85">
        <v>34661</v>
      </c>
      <c r="J137" s="85">
        <v>57450</v>
      </c>
      <c r="K137" s="92">
        <v>18332</v>
      </c>
      <c r="L137" s="92">
        <v>24542</v>
      </c>
      <c r="M137" s="89">
        <v>52993</v>
      </c>
      <c r="N137" s="90">
        <v>81992</v>
      </c>
      <c r="O137" s="126"/>
    </row>
    <row r="138" spans="1:15" ht="15.75" thickBot="1">
      <c r="A138" s="91" t="s">
        <v>15</v>
      </c>
      <c r="B138" s="85">
        <v>33278</v>
      </c>
      <c r="C138" s="85">
        <v>64048</v>
      </c>
      <c r="D138" s="92">
        <v>7504</v>
      </c>
      <c r="E138" s="92">
        <v>10777</v>
      </c>
      <c r="F138" s="89">
        <v>40782</v>
      </c>
      <c r="G138" s="90">
        <v>74825</v>
      </c>
      <c r="H138" s="123" t="s">
        <v>15</v>
      </c>
      <c r="I138" s="85">
        <v>25054</v>
      </c>
      <c r="J138" s="85">
        <v>46442</v>
      </c>
      <c r="K138" s="92">
        <v>10895</v>
      </c>
      <c r="L138" s="92">
        <v>15183</v>
      </c>
      <c r="M138" s="89">
        <v>35949</v>
      </c>
      <c r="N138" s="90">
        <v>61625</v>
      </c>
      <c r="O138" s="126"/>
    </row>
    <row r="139" spans="1:15" ht="15.75" thickBot="1">
      <c r="A139" s="93" t="s">
        <v>6</v>
      </c>
      <c r="B139" s="85">
        <v>30054</v>
      </c>
      <c r="C139" s="85">
        <v>56163</v>
      </c>
      <c r="D139" s="94">
        <v>10084</v>
      </c>
      <c r="E139" s="94">
        <v>13813</v>
      </c>
      <c r="F139" s="89">
        <v>40138</v>
      </c>
      <c r="G139" s="90">
        <v>69976</v>
      </c>
      <c r="H139" s="124" t="s">
        <v>6</v>
      </c>
      <c r="I139" s="85">
        <v>23101</v>
      </c>
      <c r="J139" s="85">
        <v>41368</v>
      </c>
      <c r="K139" s="94">
        <v>10391</v>
      </c>
      <c r="L139" s="94">
        <v>16059</v>
      </c>
      <c r="M139" s="89">
        <v>33492</v>
      </c>
      <c r="N139" s="90">
        <v>57427</v>
      </c>
      <c r="O139" s="126"/>
    </row>
    <row r="140" spans="1:15" ht="16.5" thickBot="1">
      <c r="A140" s="95" t="s">
        <v>26</v>
      </c>
      <c r="B140" s="96">
        <f aca="true" t="shared" si="11" ref="B140:G140">SUM(B128:B139)</f>
        <v>597895</v>
      </c>
      <c r="C140" s="96">
        <f t="shared" si="11"/>
        <v>1062548</v>
      </c>
      <c r="D140" s="98">
        <f t="shared" si="11"/>
        <v>111109</v>
      </c>
      <c r="E140" s="98">
        <f t="shared" si="11"/>
        <v>142324</v>
      </c>
      <c r="F140" s="100">
        <f t="shared" si="11"/>
        <v>709004</v>
      </c>
      <c r="G140" s="100">
        <f t="shared" si="11"/>
        <v>1204872</v>
      </c>
      <c r="H140" s="125" t="s">
        <v>26</v>
      </c>
      <c r="I140" s="96">
        <v>513830</v>
      </c>
      <c r="J140" s="97">
        <v>902699</v>
      </c>
      <c r="K140" s="98">
        <v>159239</v>
      </c>
      <c r="L140" s="99">
        <v>213387</v>
      </c>
      <c r="M140" s="100">
        <v>673069</v>
      </c>
      <c r="N140" s="100">
        <v>1116086</v>
      </c>
      <c r="O140" s="126"/>
    </row>
    <row r="141" spans="9:15" ht="13.5" thickBot="1">
      <c r="I141" s="126"/>
      <c r="J141" s="126"/>
      <c r="K141" s="126"/>
      <c r="L141" s="126"/>
      <c r="M141" s="126"/>
      <c r="N141" s="126"/>
      <c r="O141" s="126"/>
    </row>
    <row r="142" spans="1:21" ht="16.5" customHeight="1" thickBot="1">
      <c r="A142" s="239" t="s">
        <v>54</v>
      </c>
      <c r="B142" s="242" t="s">
        <v>57</v>
      </c>
      <c r="C142" s="243"/>
      <c r="D142" s="145"/>
      <c r="E142" s="244" t="s">
        <v>58</v>
      </c>
      <c r="F142" s="245"/>
      <c r="G142" s="146"/>
      <c r="H142" s="246" t="s">
        <v>49</v>
      </c>
      <c r="I142" s="247"/>
      <c r="J142" s="248" t="s">
        <v>55</v>
      </c>
      <c r="K142" s="144"/>
      <c r="L142" s="239" t="s">
        <v>56</v>
      </c>
      <c r="M142" s="242" t="s">
        <v>57</v>
      </c>
      <c r="N142" s="243"/>
      <c r="O142" s="145"/>
      <c r="P142" s="244" t="s">
        <v>58</v>
      </c>
      <c r="Q142" s="245"/>
      <c r="R142" s="146"/>
      <c r="S142" s="246" t="s">
        <v>49</v>
      </c>
      <c r="T142" s="247"/>
      <c r="U142" s="248" t="s">
        <v>55</v>
      </c>
    </row>
    <row r="143" spans="1:21" ht="14.25">
      <c r="A143" s="240"/>
      <c r="B143" s="250" t="s">
        <v>7</v>
      </c>
      <c r="C143" s="253" t="s">
        <v>1</v>
      </c>
      <c r="D143" s="147"/>
      <c r="E143" s="253" t="s">
        <v>7</v>
      </c>
      <c r="F143" s="212" t="s">
        <v>1</v>
      </c>
      <c r="G143" s="148"/>
      <c r="H143" s="215" t="s">
        <v>7</v>
      </c>
      <c r="I143" s="236" t="s">
        <v>1</v>
      </c>
      <c r="J143" s="248"/>
      <c r="K143" s="144"/>
      <c r="L143" s="240"/>
      <c r="M143" s="250" t="s">
        <v>7</v>
      </c>
      <c r="N143" s="253" t="s">
        <v>1</v>
      </c>
      <c r="O143" s="147"/>
      <c r="P143" s="253" t="s">
        <v>7</v>
      </c>
      <c r="Q143" s="212" t="s">
        <v>1</v>
      </c>
      <c r="R143" s="148"/>
      <c r="S143" s="215" t="s">
        <v>7</v>
      </c>
      <c r="T143" s="236" t="s">
        <v>1</v>
      </c>
      <c r="U143" s="248"/>
    </row>
    <row r="144" spans="1:21" ht="14.25">
      <c r="A144" s="240"/>
      <c r="B144" s="251"/>
      <c r="C144" s="254"/>
      <c r="D144" s="147"/>
      <c r="E144" s="254"/>
      <c r="F144" s="213"/>
      <c r="G144" s="148"/>
      <c r="H144" s="216"/>
      <c r="I144" s="237"/>
      <c r="J144" s="248"/>
      <c r="K144" s="144"/>
      <c r="L144" s="240"/>
      <c r="M144" s="251"/>
      <c r="N144" s="254"/>
      <c r="O144" s="147"/>
      <c r="P144" s="254"/>
      <c r="Q144" s="213"/>
      <c r="R144" s="148"/>
      <c r="S144" s="216"/>
      <c r="T144" s="237"/>
      <c r="U144" s="248"/>
    </row>
    <row r="145" spans="1:21" ht="15" thickBot="1">
      <c r="A145" s="241"/>
      <c r="B145" s="252"/>
      <c r="C145" s="255"/>
      <c r="D145" s="147" t="s">
        <v>55</v>
      </c>
      <c r="E145" s="255"/>
      <c r="F145" s="214"/>
      <c r="G145" s="149" t="s">
        <v>55</v>
      </c>
      <c r="H145" s="217"/>
      <c r="I145" s="238"/>
      <c r="J145" s="249"/>
      <c r="K145" s="144"/>
      <c r="L145" s="241"/>
      <c r="M145" s="252"/>
      <c r="N145" s="255"/>
      <c r="O145" s="147" t="s">
        <v>55</v>
      </c>
      <c r="P145" s="255"/>
      <c r="Q145" s="214"/>
      <c r="R145" s="149" t="s">
        <v>55</v>
      </c>
      <c r="S145" s="217"/>
      <c r="T145" s="238"/>
      <c r="U145" s="249"/>
    </row>
    <row r="146" spans="1:21" ht="15" thickBot="1">
      <c r="A146" s="127" t="s">
        <v>9</v>
      </c>
      <c r="B146" s="128">
        <v>21792</v>
      </c>
      <c r="C146" s="128">
        <v>36208</v>
      </c>
      <c r="D146" s="129">
        <v>1.6615271659324522</v>
      </c>
      <c r="E146" s="130">
        <v>7714</v>
      </c>
      <c r="F146" s="130">
        <v>10711</v>
      </c>
      <c r="G146" s="129">
        <v>1.3885143894218304</v>
      </c>
      <c r="H146" s="131">
        <v>29506</v>
      </c>
      <c r="I146" s="132">
        <v>46919</v>
      </c>
      <c r="J146" s="133">
        <v>1.5901511556971464</v>
      </c>
      <c r="K146" s="144"/>
      <c r="L146" s="127" t="s">
        <v>9</v>
      </c>
      <c r="M146" s="128">
        <v>25293</v>
      </c>
      <c r="N146" s="128">
        <v>39799</v>
      </c>
      <c r="O146" s="129">
        <v>1.5735183647649547</v>
      </c>
      <c r="P146" s="130">
        <v>8232</v>
      </c>
      <c r="Q146" s="130">
        <v>9940</v>
      </c>
      <c r="R146" s="129">
        <v>1.2074829931972788</v>
      </c>
      <c r="S146" s="131">
        <v>33525</v>
      </c>
      <c r="T146" s="132">
        <v>49739</v>
      </c>
      <c r="U146" s="133">
        <v>1.4836390753169277</v>
      </c>
    </row>
    <row r="147" spans="1:21" ht="15" thickBot="1">
      <c r="A147" s="134" t="s">
        <v>10</v>
      </c>
      <c r="B147" s="128">
        <v>20277</v>
      </c>
      <c r="C147" s="128">
        <v>35754</v>
      </c>
      <c r="D147" s="129">
        <v>1.7632785915076195</v>
      </c>
      <c r="E147" s="135">
        <v>5647</v>
      </c>
      <c r="F147" s="135">
        <v>5984</v>
      </c>
      <c r="G147" s="129">
        <v>1.0596777049760935</v>
      </c>
      <c r="H147" s="131">
        <v>25924</v>
      </c>
      <c r="I147" s="132">
        <v>41738</v>
      </c>
      <c r="J147" s="133">
        <v>1.6100138867458726</v>
      </c>
      <c r="K147" s="144"/>
      <c r="L147" s="134" t="s">
        <v>10</v>
      </c>
      <c r="M147" s="128">
        <v>24811</v>
      </c>
      <c r="N147" s="128">
        <v>41166</v>
      </c>
      <c r="O147" s="129">
        <v>1.6591834267058965</v>
      </c>
      <c r="P147" s="135">
        <v>7047</v>
      </c>
      <c r="Q147" s="135">
        <v>7949</v>
      </c>
      <c r="R147" s="129">
        <v>1.1279977295302965</v>
      </c>
      <c r="S147" s="131">
        <v>31858</v>
      </c>
      <c r="T147" s="132">
        <v>49115</v>
      </c>
      <c r="U147" s="133">
        <v>1.5416849770858183</v>
      </c>
    </row>
    <row r="148" spans="1:21" ht="15" thickBot="1">
      <c r="A148" s="134" t="s">
        <v>11</v>
      </c>
      <c r="B148" s="128">
        <v>29022</v>
      </c>
      <c r="C148" s="128">
        <v>47409</v>
      </c>
      <c r="D148" s="129">
        <v>1.6335538556956792</v>
      </c>
      <c r="E148" s="135">
        <v>8043</v>
      </c>
      <c r="F148" s="135">
        <v>8529</v>
      </c>
      <c r="G148" s="129">
        <v>1.060425214472212</v>
      </c>
      <c r="H148" s="131">
        <v>37065</v>
      </c>
      <c r="I148" s="132">
        <v>55938</v>
      </c>
      <c r="J148" s="133">
        <v>1.5091865641440712</v>
      </c>
      <c r="K148" s="144"/>
      <c r="L148" s="134" t="s">
        <v>11</v>
      </c>
      <c r="M148" s="128">
        <v>14038</v>
      </c>
      <c r="N148" s="128">
        <v>24442</v>
      </c>
      <c r="O148" s="129">
        <v>1.7411312152728309</v>
      </c>
      <c r="P148" s="135">
        <v>3911</v>
      </c>
      <c r="Q148" s="135">
        <v>4337</v>
      </c>
      <c r="R148" s="129">
        <v>1.1089235489644593</v>
      </c>
      <c r="S148" s="131">
        <v>17949</v>
      </c>
      <c r="T148" s="132">
        <v>28779</v>
      </c>
      <c r="U148" s="133">
        <v>1.6033762326592012</v>
      </c>
    </row>
    <row r="149" spans="1:21" ht="15" thickBot="1">
      <c r="A149" s="134" t="s">
        <v>12</v>
      </c>
      <c r="B149" s="128">
        <v>49053</v>
      </c>
      <c r="C149" s="128">
        <v>71841</v>
      </c>
      <c r="D149" s="129">
        <v>1.4645587425845514</v>
      </c>
      <c r="E149" s="135">
        <v>18977</v>
      </c>
      <c r="F149" s="135">
        <v>23471</v>
      </c>
      <c r="G149" s="129">
        <v>1.2368129841386941</v>
      </c>
      <c r="H149" s="131">
        <v>68030</v>
      </c>
      <c r="I149" s="132">
        <v>95312</v>
      </c>
      <c r="J149" s="133">
        <v>1.4010289578127297</v>
      </c>
      <c r="K149" s="144"/>
      <c r="L149" s="134" t="s">
        <v>12</v>
      </c>
      <c r="M149" s="128">
        <v>3199</v>
      </c>
      <c r="N149" s="128">
        <v>12971</v>
      </c>
      <c r="O149" s="129">
        <v>4.054704595185996</v>
      </c>
      <c r="P149" s="135">
        <v>21</v>
      </c>
      <c r="Q149" s="135">
        <v>236</v>
      </c>
      <c r="R149" s="129">
        <v>11.238095238095237</v>
      </c>
      <c r="S149" s="131">
        <v>3220</v>
      </c>
      <c r="T149" s="132">
        <v>13207</v>
      </c>
      <c r="U149" s="133">
        <v>4.101552795031056</v>
      </c>
    </row>
    <row r="150" spans="1:21" ht="15" thickBot="1">
      <c r="A150" s="134" t="s">
        <v>2</v>
      </c>
      <c r="B150" s="128">
        <v>35375</v>
      </c>
      <c r="C150" s="128">
        <v>57299</v>
      </c>
      <c r="D150" s="129">
        <v>1.6197597173144875</v>
      </c>
      <c r="E150" s="135">
        <v>22139</v>
      </c>
      <c r="F150" s="135">
        <v>23778</v>
      </c>
      <c r="G150" s="129">
        <v>1.074032250779168</v>
      </c>
      <c r="H150" s="131">
        <v>57514</v>
      </c>
      <c r="I150" s="132">
        <v>81077</v>
      </c>
      <c r="J150" s="133">
        <v>1.409691553360921</v>
      </c>
      <c r="K150" s="144"/>
      <c r="L150" s="134" t="s">
        <v>2</v>
      </c>
      <c r="M150" s="128">
        <v>13448</v>
      </c>
      <c r="N150" s="128">
        <v>17169</v>
      </c>
      <c r="O150" s="129">
        <v>1.2766954193932183</v>
      </c>
      <c r="P150" s="135">
        <v>517</v>
      </c>
      <c r="Q150" s="135">
        <v>524</v>
      </c>
      <c r="R150" s="129">
        <v>1.0135396518375241</v>
      </c>
      <c r="S150" s="131">
        <v>13965</v>
      </c>
      <c r="T150" s="132">
        <v>17693</v>
      </c>
      <c r="U150" s="133">
        <v>1.266953097028285</v>
      </c>
    </row>
    <row r="151" spans="1:21" ht="15" thickBot="1">
      <c r="A151" s="134" t="s">
        <v>3</v>
      </c>
      <c r="B151" s="128">
        <v>53989</v>
      </c>
      <c r="C151" s="128">
        <v>88921</v>
      </c>
      <c r="D151" s="129">
        <v>1.6470206893996926</v>
      </c>
      <c r="E151" s="135">
        <v>29062</v>
      </c>
      <c r="F151" s="135">
        <v>31391</v>
      </c>
      <c r="G151" s="129">
        <v>1.0801390131443123</v>
      </c>
      <c r="H151" s="131">
        <v>83051</v>
      </c>
      <c r="I151" s="132">
        <v>120312</v>
      </c>
      <c r="J151" s="133">
        <v>1.4486520330881025</v>
      </c>
      <c r="K151" s="144"/>
      <c r="L151" s="134" t="s">
        <v>3</v>
      </c>
      <c r="M151" s="128">
        <v>16791</v>
      </c>
      <c r="N151" s="128">
        <v>32248</v>
      </c>
      <c r="O151" s="129">
        <v>1.920552677029361</v>
      </c>
      <c r="P151" s="135">
        <v>249</v>
      </c>
      <c r="Q151" s="135">
        <v>589</v>
      </c>
      <c r="R151" s="129">
        <v>2.3654618473895583</v>
      </c>
      <c r="S151" s="131">
        <v>17040</v>
      </c>
      <c r="T151" s="132">
        <v>32837</v>
      </c>
      <c r="U151" s="133">
        <v>1.9270539906103286</v>
      </c>
    </row>
    <row r="152" spans="1:21" ht="15" thickBot="1">
      <c r="A152" s="134" t="s">
        <v>4</v>
      </c>
      <c r="B152" s="128">
        <v>58656</v>
      </c>
      <c r="C152" s="128">
        <v>95507</v>
      </c>
      <c r="D152" s="129">
        <v>1.628256273867976</v>
      </c>
      <c r="E152" s="135">
        <v>27622</v>
      </c>
      <c r="F152" s="135">
        <v>30782</v>
      </c>
      <c r="G152" s="129">
        <v>1.1144015639707479</v>
      </c>
      <c r="H152" s="131">
        <v>86278</v>
      </c>
      <c r="I152" s="132">
        <v>126289</v>
      </c>
      <c r="J152" s="133">
        <v>1.4637451030390134</v>
      </c>
      <c r="K152" s="144"/>
      <c r="L152" s="134" t="s">
        <v>4</v>
      </c>
      <c r="M152" s="128">
        <v>41243</v>
      </c>
      <c r="N152" s="128">
        <v>64128</v>
      </c>
      <c r="O152" s="129">
        <v>1.554882040588706</v>
      </c>
      <c r="P152" s="135">
        <v>1585</v>
      </c>
      <c r="Q152" s="135">
        <v>2255</v>
      </c>
      <c r="R152" s="129">
        <v>1.4227129337539433</v>
      </c>
      <c r="S152" s="131">
        <v>42828</v>
      </c>
      <c r="T152" s="132">
        <v>66383</v>
      </c>
      <c r="U152" s="133">
        <v>1.5499906603156812</v>
      </c>
    </row>
    <row r="153" spans="1:21" ht="15" thickBot="1">
      <c r="A153" s="134" t="s">
        <v>5</v>
      </c>
      <c r="B153" s="128">
        <v>68503</v>
      </c>
      <c r="C153" s="128">
        <v>119735</v>
      </c>
      <c r="D153" s="129">
        <v>1.7478796549056246</v>
      </c>
      <c r="E153" s="135">
        <v>30771</v>
      </c>
      <c r="F153" s="135">
        <v>34066</v>
      </c>
      <c r="G153" s="129">
        <v>1.1070813428227877</v>
      </c>
      <c r="H153" s="131">
        <v>99274</v>
      </c>
      <c r="I153" s="132">
        <v>153801</v>
      </c>
      <c r="J153" s="133">
        <v>1.549257610250418</v>
      </c>
      <c r="K153" s="144"/>
      <c r="L153" s="134" t="s">
        <v>5</v>
      </c>
      <c r="M153" s="128">
        <v>49738</v>
      </c>
      <c r="N153" s="128">
        <v>81470</v>
      </c>
      <c r="O153" s="129">
        <v>1.6379830310828742</v>
      </c>
      <c r="P153" s="135">
        <v>4602</v>
      </c>
      <c r="Q153" s="135">
        <v>6344</v>
      </c>
      <c r="R153" s="129">
        <v>1.3785310734463276</v>
      </c>
      <c r="S153" s="131">
        <v>54340</v>
      </c>
      <c r="T153" s="132">
        <v>87814</v>
      </c>
      <c r="U153" s="133">
        <v>1.6160103054839896</v>
      </c>
    </row>
    <row r="154" spans="1:21" ht="15" thickBot="1">
      <c r="A154" s="134" t="s">
        <v>13</v>
      </c>
      <c r="B154" s="128">
        <v>37487</v>
      </c>
      <c r="C154" s="128">
        <v>60589</v>
      </c>
      <c r="D154" s="129">
        <v>1.6162669725504841</v>
      </c>
      <c r="E154" s="135">
        <v>30448</v>
      </c>
      <c r="F154" s="135">
        <v>32341</v>
      </c>
      <c r="G154" s="129">
        <v>1.062171571203363</v>
      </c>
      <c r="H154" s="131">
        <v>67935</v>
      </c>
      <c r="I154" s="132">
        <v>92930</v>
      </c>
      <c r="J154" s="133">
        <v>1.3679252226392875</v>
      </c>
      <c r="K154" s="144"/>
      <c r="L154" s="134" t="s">
        <v>13</v>
      </c>
      <c r="M154" s="128">
        <v>29430</v>
      </c>
      <c r="N154" s="128">
        <v>45030</v>
      </c>
      <c r="O154" s="129">
        <v>1.5300713557594292</v>
      </c>
      <c r="P154" s="135">
        <v>5367</v>
      </c>
      <c r="Q154" s="135">
        <v>6958</v>
      </c>
      <c r="R154" s="129">
        <v>1.2964412148313769</v>
      </c>
      <c r="S154" s="131">
        <v>34797</v>
      </c>
      <c r="T154" s="132">
        <v>51988</v>
      </c>
      <c r="U154" s="133">
        <v>1.4940368422565165</v>
      </c>
    </row>
    <row r="155" spans="1:21" ht="15" thickBot="1">
      <c r="A155" s="134" t="s">
        <v>14</v>
      </c>
      <c r="B155" s="128">
        <v>31118</v>
      </c>
      <c r="C155" s="128">
        <v>50017</v>
      </c>
      <c r="D155" s="129">
        <v>1.6073333761809885</v>
      </c>
      <c r="E155" s="135">
        <v>26622</v>
      </c>
      <c r="F155" s="135">
        <v>28543</v>
      </c>
      <c r="G155" s="129">
        <v>1.0721583652618136</v>
      </c>
      <c r="H155" s="131">
        <v>57740</v>
      </c>
      <c r="I155" s="132">
        <v>78560</v>
      </c>
      <c r="J155" s="133">
        <v>1.3605819189470039</v>
      </c>
      <c r="K155" s="144"/>
      <c r="L155" s="134" t="s">
        <v>14</v>
      </c>
      <c r="M155" s="128">
        <v>23367</v>
      </c>
      <c r="N155" s="128">
        <v>36605</v>
      </c>
      <c r="O155" s="129">
        <v>1.5665254418624557</v>
      </c>
      <c r="P155" s="135">
        <v>2636</v>
      </c>
      <c r="Q155" s="135">
        <v>4079</v>
      </c>
      <c r="R155" s="129">
        <v>1.5474203338391501</v>
      </c>
      <c r="S155" s="131">
        <v>26003</v>
      </c>
      <c r="T155" s="132">
        <v>40684</v>
      </c>
      <c r="U155" s="133">
        <v>1.5645887013036957</v>
      </c>
    </row>
    <row r="156" spans="1:21" ht="15" thickBot="1">
      <c r="A156" s="134" t="s">
        <v>15</v>
      </c>
      <c r="B156" s="128">
        <v>29783</v>
      </c>
      <c r="C156" s="128">
        <v>49277</v>
      </c>
      <c r="D156" s="129">
        <v>1.6545344659705201</v>
      </c>
      <c r="E156" s="135">
        <v>22208</v>
      </c>
      <c r="F156" s="135">
        <v>23424</v>
      </c>
      <c r="G156" s="129">
        <v>1.0547550432276658</v>
      </c>
      <c r="H156" s="131">
        <v>51991</v>
      </c>
      <c r="I156" s="132">
        <v>72701</v>
      </c>
      <c r="J156" s="133">
        <v>1.398338173914716</v>
      </c>
      <c r="K156" s="144"/>
      <c r="L156" s="134" t="s">
        <v>15</v>
      </c>
      <c r="M156" s="128">
        <v>15876</v>
      </c>
      <c r="N156" s="128">
        <v>25513</v>
      </c>
      <c r="O156" s="129">
        <v>1.6070168808264047</v>
      </c>
      <c r="P156" s="135">
        <v>1116</v>
      </c>
      <c r="Q156" s="135">
        <v>2479</v>
      </c>
      <c r="R156" s="129">
        <v>2.221326164874552</v>
      </c>
      <c r="S156" s="131">
        <v>16992</v>
      </c>
      <c r="T156" s="132">
        <v>27992</v>
      </c>
      <c r="U156" s="133">
        <v>1.6473634651600753</v>
      </c>
    </row>
    <row r="157" spans="1:21" ht="15" thickBot="1">
      <c r="A157" s="136" t="s">
        <v>6</v>
      </c>
      <c r="B157" s="128">
        <v>29243</v>
      </c>
      <c r="C157" s="128">
        <v>46264</v>
      </c>
      <c r="D157" s="129">
        <v>1.582053824846972</v>
      </c>
      <c r="E157" s="137">
        <v>18037</v>
      </c>
      <c r="F157" s="137">
        <v>21506</v>
      </c>
      <c r="G157" s="129">
        <v>1.1923268836280978</v>
      </c>
      <c r="H157" s="131">
        <v>47280</v>
      </c>
      <c r="I157" s="132">
        <v>67770</v>
      </c>
      <c r="J157" s="133">
        <v>1.4333756345177664</v>
      </c>
      <c r="K157" s="144"/>
      <c r="L157" s="136" t="s">
        <v>6</v>
      </c>
      <c r="M157" s="128">
        <v>12955</v>
      </c>
      <c r="N157" s="128">
        <v>25550</v>
      </c>
      <c r="O157" s="129">
        <v>1.97221150135083</v>
      </c>
      <c r="P157" s="137">
        <v>572</v>
      </c>
      <c r="Q157" s="137">
        <v>1631</v>
      </c>
      <c r="R157" s="129">
        <v>2.8513986013986012</v>
      </c>
      <c r="S157" s="131">
        <v>13527</v>
      </c>
      <c r="T157" s="132">
        <v>27181</v>
      </c>
      <c r="U157" s="133">
        <v>2.009388630147113</v>
      </c>
    </row>
    <row r="158" spans="1:21" ht="15" thickBot="1">
      <c r="A158" s="138" t="s">
        <v>26</v>
      </c>
      <c r="B158" s="139">
        <v>464298</v>
      </c>
      <c r="C158" s="140">
        <v>758821</v>
      </c>
      <c r="D158" s="129">
        <v>1.6343404451451438</v>
      </c>
      <c r="E158" s="141">
        <v>247290</v>
      </c>
      <c r="F158" s="142">
        <v>274526</v>
      </c>
      <c r="G158" s="129">
        <v>1.1101378947794087</v>
      </c>
      <c r="H158" s="143">
        <v>711588</v>
      </c>
      <c r="I158" s="143">
        <v>1033347</v>
      </c>
      <c r="J158" s="133">
        <v>1.452170357004334</v>
      </c>
      <c r="K158" s="144"/>
      <c r="L158" s="138" t="s">
        <v>26</v>
      </c>
      <c r="M158" s="139">
        <v>270189</v>
      </c>
      <c r="N158" s="140">
        <v>446091</v>
      </c>
      <c r="O158" s="129">
        <v>1.6510331656729178</v>
      </c>
      <c r="P158" s="141">
        <v>35855</v>
      </c>
      <c r="Q158" s="142">
        <v>47321</v>
      </c>
      <c r="R158" s="129">
        <v>1.3197880351415423</v>
      </c>
      <c r="S158" s="143">
        <v>306044</v>
      </c>
      <c r="T158" s="143">
        <v>493412</v>
      </c>
      <c r="U158" s="133">
        <v>1.6122256930376024</v>
      </c>
    </row>
    <row r="159" spans="1:21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</row>
  </sheetData>
  <sheetProtection/>
  <mergeCells count="96">
    <mergeCell ref="T143:T145"/>
    <mergeCell ref="L142:L145"/>
    <mergeCell ref="M142:N142"/>
    <mergeCell ref="P142:Q142"/>
    <mergeCell ref="S142:T142"/>
    <mergeCell ref="U142:U145"/>
    <mergeCell ref="M143:M145"/>
    <mergeCell ref="N143:N145"/>
    <mergeCell ref="P143:P145"/>
    <mergeCell ref="Q143:Q145"/>
    <mergeCell ref="S143:S145"/>
    <mergeCell ref="I143:I145"/>
    <mergeCell ref="A142:A145"/>
    <mergeCell ref="B142:C142"/>
    <mergeCell ref="E142:F142"/>
    <mergeCell ref="H142:I142"/>
    <mergeCell ref="J142:J145"/>
    <mergeCell ref="B143:B145"/>
    <mergeCell ref="C143:C145"/>
    <mergeCell ref="E143:E145"/>
    <mergeCell ref="F143:F145"/>
    <mergeCell ref="H143:H145"/>
    <mergeCell ref="H124:H127"/>
    <mergeCell ref="A124:A127"/>
    <mergeCell ref="B124:C124"/>
    <mergeCell ref="D124:E124"/>
    <mergeCell ref="F124:G124"/>
    <mergeCell ref="B125:B127"/>
    <mergeCell ref="C125:C127"/>
    <mergeCell ref="D125:D127"/>
    <mergeCell ref="E125:E127"/>
    <mergeCell ref="F125:F127"/>
    <mergeCell ref="G125:G127"/>
    <mergeCell ref="E107:E109"/>
    <mergeCell ref="F106:G106"/>
    <mergeCell ref="F107:F109"/>
    <mergeCell ref="G107:G109"/>
    <mergeCell ref="A106:A109"/>
    <mergeCell ref="B106:C106"/>
    <mergeCell ref="B107:B109"/>
    <mergeCell ref="C107:C109"/>
    <mergeCell ref="D106:E106"/>
    <mergeCell ref="D107:D109"/>
    <mergeCell ref="M90:N90"/>
    <mergeCell ref="A89:L89"/>
    <mergeCell ref="B90:C90"/>
    <mergeCell ref="D90:E90"/>
    <mergeCell ref="F90:G90"/>
    <mergeCell ref="I90:J90"/>
    <mergeCell ref="K90:L90"/>
    <mergeCell ref="H106:H109"/>
    <mergeCell ref="I106:J106"/>
    <mergeCell ref="M56:N56"/>
    <mergeCell ref="A73:L73"/>
    <mergeCell ref="B74:C74"/>
    <mergeCell ref="D74:E74"/>
    <mergeCell ref="F74:G74"/>
    <mergeCell ref="I74:J74"/>
    <mergeCell ref="K74:L74"/>
    <mergeCell ref="M74:N74"/>
    <mergeCell ref="A55:L55"/>
    <mergeCell ref="B56:C56"/>
    <mergeCell ref="D56:E56"/>
    <mergeCell ref="F56:G56"/>
    <mergeCell ref="I56:J56"/>
    <mergeCell ref="K56:L56"/>
    <mergeCell ref="M20:N20"/>
    <mergeCell ref="A37:L37"/>
    <mergeCell ref="B38:C38"/>
    <mergeCell ref="D38:E38"/>
    <mergeCell ref="F38:G38"/>
    <mergeCell ref="I38:J38"/>
    <mergeCell ref="K38:L38"/>
    <mergeCell ref="M38:N38"/>
    <mergeCell ref="A19:L19"/>
    <mergeCell ref="B20:C20"/>
    <mergeCell ref="D20:E20"/>
    <mergeCell ref="F20:G20"/>
    <mergeCell ref="I20:J20"/>
    <mergeCell ref="K20:L20"/>
    <mergeCell ref="A1:L1"/>
    <mergeCell ref="M1:N1"/>
    <mergeCell ref="B2:C2"/>
    <mergeCell ref="D2:E2"/>
    <mergeCell ref="F2:G2"/>
    <mergeCell ref="I2:J2"/>
    <mergeCell ref="K2:L2"/>
    <mergeCell ref="M2:N2"/>
    <mergeCell ref="K106:L106"/>
    <mergeCell ref="M106:N106"/>
    <mergeCell ref="I107:I109"/>
    <mergeCell ref="J107:J109"/>
    <mergeCell ref="K107:K109"/>
    <mergeCell ref="L107:L109"/>
    <mergeCell ref="M107:M109"/>
    <mergeCell ref="N107:N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8" sqref="E28"/>
    </sheetView>
  </sheetViews>
  <sheetFormatPr defaultColWidth="8.8515625" defaultRowHeight="12.75"/>
  <cols>
    <col min="1" max="3" width="11.7109375" style="261" customWidth="1"/>
    <col min="4" max="4" width="11.7109375" style="298" customWidth="1"/>
    <col min="5" max="6" width="11.7109375" style="261" customWidth="1"/>
    <col min="7" max="7" width="11.7109375" style="299" customWidth="1"/>
    <col min="8" max="10" width="11.7109375" style="261" customWidth="1"/>
    <col min="11" max="16384" width="8.8515625" style="261" customWidth="1"/>
  </cols>
  <sheetData>
    <row r="1" spans="1:10" ht="24.75" customHeight="1">
      <c r="A1" s="256" t="s">
        <v>63</v>
      </c>
      <c r="B1" s="257"/>
      <c r="C1" s="257"/>
      <c r="D1" s="257"/>
      <c r="E1" s="257"/>
      <c r="F1" s="257"/>
      <c r="G1" s="258"/>
      <c r="H1" s="257"/>
      <c r="I1" s="259"/>
      <c r="J1" s="260"/>
    </row>
    <row r="2" spans="1:10" ht="24.75" customHeight="1">
      <c r="A2" s="262" t="s">
        <v>59</v>
      </c>
      <c r="B2" s="263" t="s">
        <v>60</v>
      </c>
      <c r="C2" s="264"/>
      <c r="D2" s="265" t="s">
        <v>61</v>
      </c>
      <c r="E2" s="266" t="s">
        <v>62</v>
      </c>
      <c r="F2" s="267"/>
      <c r="G2" s="260" t="s">
        <v>61</v>
      </c>
      <c r="H2" s="268" t="s">
        <v>43</v>
      </c>
      <c r="I2" s="268"/>
      <c r="J2" s="269"/>
    </row>
    <row r="3" spans="1:10" ht="24.75" customHeight="1">
      <c r="A3" s="262" t="s">
        <v>0</v>
      </c>
      <c r="B3" s="270" t="s">
        <v>7</v>
      </c>
      <c r="C3" s="270" t="s">
        <v>1</v>
      </c>
      <c r="D3" s="271"/>
      <c r="E3" s="272" t="s">
        <v>7</v>
      </c>
      <c r="F3" s="272" t="s">
        <v>1</v>
      </c>
      <c r="G3" s="273"/>
      <c r="H3" s="274" t="s">
        <v>7</v>
      </c>
      <c r="I3" s="274" t="s">
        <v>1</v>
      </c>
      <c r="J3" s="260" t="s">
        <v>61</v>
      </c>
    </row>
    <row r="4" spans="1:10" ht="24.75" customHeight="1">
      <c r="A4" s="275">
        <v>2003</v>
      </c>
      <c r="B4" s="276">
        <v>95938</v>
      </c>
      <c r="C4" s="276">
        <v>214899</v>
      </c>
      <c r="D4" s="277">
        <f>SUM(C4/B4)</f>
        <v>2.239977902395297</v>
      </c>
      <c r="E4" s="278">
        <v>61755</v>
      </c>
      <c r="F4" s="278">
        <v>73035</v>
      </c>
      <c r="G4" s="279">
        <f>SUM(F4/E4)</f>
        <v>1.182657274714598</v>
      </c>
      <c r="H4" s="280">
        <v>157693</v>
      </c>
      <c r="I4" s="280">
        <v>287934</v>
      </c>
      <c r="J4" s="281">
        <v>1.8259149106174657</v>
      </c>
    </row>
    <row r="5" spans="1:10" ht="24.75" customHeight="1">
      <c r="A5" s="275">
        <v>2004</v>
      </c>
      <c r="B5" s="276">
        <v>98919</v>
      </c>
      <c r="C5" s="276">
        <v>160501</v>
      </c>
      <c r="D5" s="277">
        <f aca="true" t="shared" si="0" ref="D5:D17">SUM(C5/B5)</f>
        <v>1.6225497629373529</v>
      </c>
      <c r="E5" s="278">
        <v>55769</v>
      </c>
      <c r="F5" s="278">
        <v>63523</v>
      </c>
      <c r="G5" s="279">
        <f aca="true" t="shared" si="1" ref="G5:G17">SUM(F5/E5)</f>
        <v>1.1390378167082071</v>
      </c>
      <c r="H5" s="280">
        <v>154688</v>
      </c>
      <c r="I5" s="280">
        <v>224024</v>
      </c>
      <c r="J5" s="281">
        <v>1.4482312784443525</v>
      </c>
    </row>
    <row r="6" spans="1:10" ht="24.75" customHeight="1">
      <c r="A6" s="275">
        <v>2005</v>
      </c>
      <c r="B6" s="276">
        <v>129588</v>
      </c>
      <c r="C6" s="276">
        <v>169988</v>
      </c>
      <c r="D6" s="277">
        <f t="shared" si="0"/>
        <v>1.3117572614748279</v>
      </c>
      <c r="E6" s="278">
        <v>81421</v>
      </c>
      <c r="F6" s="278">
        <v>89311</v>
      </c>
      <c r="G6" s="279">
        <f t="shared" si="1"/>
        <v>1.0969037471905283</v>
      </c>
      <c r="H6" s="280">
        <v>211009</v>
      </c>
      <c r="I6" s="280">
        <v>259299</v>
      </c>
      <c r="J6" s="281">
        <v>1.2288527977479633</v>
      </c>
    </row>
    <row r="7" spans="1:10" ht="24.75" customHeight="1">
      <c r="A7" s="275">
        <v>2006</v>
      </c>
      <c r="B7" s="276">
        <v>163491</v>
      </c>
      <c r="C7" s="276">
        <v>238655</v>
      </c>
      <c r="D7" s="277">
        <f t="shared" si="0"/>
        <v>1.4597439614413026</v>
      </c>
      <c r="E7" s="278">
        <v>81764</v>
      </c>
      <c r="F7" s="278">
        <v>102918</v>
      </c>
      <c r="G7" s="279">
        <f t="shared" si="1"/>
        <v>1.2587202191673597</v>
      </c>
      <c r="H7" s="280">
        <v>245255</v>
      </c>
      <c r="I7" s="280">
        <v>341573</v>
      </c>
      <c r="J7" s="281">
        <v>1.3927259383091068</v>
      </c>
    </row>
    <row r="8" spans="1:10" ht="24.75" customHeight="1">
      <c r="A8" s="275">
        <v>2007</v>
      </c>
      <c r="B8" s="276">
        <v>180108</v>
      </c>
      <c r="C8" s="276">
        <v>287504</v>
      </c>
      <c r="D8" s="277">
        <f t="shared" si="0"/>
        <v>1.5962866724409799</v>
      </c>
      <c r="E8" s="278">
        <v>114136</v>
      </c>
      <c r="F8" s="278">
        <v>152490</v>
      </c>
      <c r="G8" s="279">
        <f t="shared" si="1"/>
        <v>1.336037709399313</v>
      </c>
      <c r="H8" s="280">
        <v>294244</v>
      </c>
      <c r="I8" s="280">
        <v>439994</v>
      </c>
      <c r="J8" s="281">
        <v>1.495337203137532</v>
      </c>
    </row>
    <row r="9" spans="1:10" ht="24.75" customHeight="1">
      <c r="A9" s="275">
        <v>2008</v>
      </c>
      <c r="B9" s="282">
        <v>192440</v>
      </c>
      <c r="C9" s="282">
        <v>325365</v>
      </c>
      <c r="D9" s="277">
        <f t="shared" si="0"/>
        <v>1.690734774475161</v>
      </c>
      <c r="E9" s="283">
        <v>120669</v>
      </c>
      <c r="F9" s="283">
        <v>160052</v>
      </c>
      <c r="G9" s="279">
        <f t="shared" si="1"/>
        <v>1.326372141975155</v>
      </c>
      <c r="H9" s="280">
        <v>313109</v>
      </c>
      <c r="I9" s="280">
        <v>485417</v>
      </c>
      <c r="J9" s="281">
        <v>1.5503131497337987</v>
      </c>
    </row>
    <row r="10" spans="1:10" ht="24.75" customHeight="1">
      <c r="A10" s="275">
        <v>2009</v>
      </c>
      <c r="B10" s="282">
        <v>192440</v>
      </c>
      <c r="C10" s="282">
        <v>325365</v>
      </c>
      <c r="D10" s="277">
        <f t="shared" si="0"/>
        <v>1.690734774475161</v>
      </c>
      <c r="E10" s="283">
        <v>120669</v>
      </c>
      <c r="F10" s="283">
        <v>160052</v>
      </c>
      <c r="G10" s="279">
        <f t="shared" si="1"/>
        <v>1.326372141975155</v>
      </c>
      <c r="H10" s="280">
        <v>313109</v>
      </c>
      <c r="I10" s="280">
        <v>485417</v>
      </c>
      <c r="J10" s="281">
        <v>1.5503131497337987</v>
      </c>
    </row>
    <row r="11" spans="1:10" ht="24.75" customHeight="1">
      <c r="A11" s="275">
        <v>2010</v>
      </c>
      <c r="B11" s="282">
        <v>210434</v>
      </c>
      <c r="C11" s="282">
        <v>336923</v>
      </c>
      <c r="D11" s="277">
        <f t="shared" si="0"/>
        <v>1.6010863263541062</v>
      </c>
      <c r="E11" s="283">
        <v>143497</v>
      </c>
      <c r="F11" s="283">
        <v>189096</v>
      </c>
      <c r="G11" s="279">
        <f t="shared" si="1"/>
        <v>1.3177697094712781</v>
      </c>
      <c r="H11" s="280">
        <v>353931</v>
      </c>
      <c r="I11" s="280">
        <v>526019</v>
      </c>
      <c r="J11" s="281">
        <v>1.4862190652980383</v>
      </c>
    </row>
    <row r="12" spans="1:10" ht="24.75" customHeight="1">
      <c r="A12" s="275">
        <v>2011</v>
      </c>
      <c r="B12" s="282">
        <v>242228</v>
      </c>
      <c r="C12" s="282">
        <v>346916</v>
      </c>
      <c r="D12" s="277">
        <f t="shared" si="0"/>
        <v>1.4321878560694883</v>
      </c>
      <c r="E12" s="283">
        <v>154838</v>
      </c>
      <c r="F12" s="283">
        <v>195342</v>
      </c>
      <c r="G12" s="279">
        <f t="shared" si="1"/>
        <v>1.2615895322853563</v>
      </c>
      <c r="H12" s="280">
        <v>397066</v>
      </c>
      <c r="I12" s="280">
        <v>542258</v>
      </c>
      <c r="J12" s="281">
        <v>1.3656621317362856</v>
      </c>
    </row>
    <row r="13" spans="1:10" ht="24.75" customHeight="1">
      <c r="A13" s="275">
        <v>2012</v>
      </c>
      <c r="B13" s="282">
        <v>258052</v>
      </c>
      <c r="C13" s="282">
        <v>368079</v>
      </c>
      <c r="D13" s="277">
        <f t="shared" si="0"/>
        <v>1.4263753042022538</v>
      </c>
      <c r="E13" s="283">
        <v>173934</v>
      </c>
      <c r="F13" s="283">
        <v>194178</v>
      </c>
      <c r="G13" s="279">
        <f t="shared" si="1"/>
        <v>1.116388975128497</v>
      </c>
      <c r="H13" s="284">
        <v>431986</v>
      </c>
      <c r="I13" s="284">
        <v>562257</v>
      </c>
      <c r="J13" s="281">
        <v>1.301563013616182</v>
      </c>
    </row>
    <row r="14" spans="1:10" ht="24.75" customHeight="1">
      <c r="A14" s="275">
        <v>2013</v>
      </c>
      <c r="B14" s="282">
        <v>269009</v>
      </c>
      <c r="C14" s="282">
        <v>429944</v>
      </c>
      <c r="D14" s="277">
        <f t="shared" si="0"/>
        <v>1.5982513596199384</v>
      </c>
      <c r="E14" s="283">
        <v>169955</v>
      </c>
      <c r="F14" s="283">
        <v>187450</v>
      </c>
      <c r="G14" s="279">
        <f t="shared" si="1"/>
        <v>1.102939013268218</v>
      </c>
      <c r="H14" s="284">
        <v>438964</v>
      </c>
      <c r="I14" s="284">
        <v>617394</v>
      </c>
      <c r="J14" s="281">
        <v>1.4064798024439362</v>
      </c>
    </row>
    <row r="15" spans="1:10" ht="24.75" customHeight="1">
      <c r="A15" s="275">
        <v>2014</v>
      </c>
      <c r="B15" s="282">
        <v>311045</v>
      </c>
      <c r="C15" s="282">
        <v>511389</v>
      </c>
      <c r="D15" s="277">
        <f t="shared" si="0"/>
        <v>1.6440997283351284</v>
      </c>
      <c r="E15" s="283">
        <v>190476</v>
      </c>
      <c r="F15" s="283">
        <v>216509</v>
      </c>
      <c r="G15" s="279">
        <f t="shared" si="1"/>
        <v>1.1366733866733867</v>
      </c>
      <c r="H15" s="280">
        <v>501521</v>
      </c>
      <c r="I15" s="280">
        <v>727898</v>
      </c>
      <c r="J15" s="281">
        <v>1.4513808993043162</v>
      </c>
    </row>
    <row r="16" spans="1:10" ht="24.75" customHeight="1">
      <c r="A16" s="285">
        <v>2015</v>
      </c>
      <c r="B16" s="282">
        <v>326630</v>
      </c>
      <c r="C16" s="282">
        <v>566889</v>
      </c>
      <c r="D16" s="277">
        <f t="shared" si="0"/>
        <v>1.7355692985947402</v>
      </c>
      <c r="E16" s="283">
        <v>185645</v>
      </c>
      <c r="F16" s="283">
        <v>224494</v>
      </c>
      <c r="G16" s="279">
        <f t="shared" si="1"/>
        <v>1.209264995017372</v>
      </c>
      <c r="H16" s="284">
        <v>512275</v>
      </c>
      <c r="I16" s="284">
        <v>791383</v>
      </c>
      <c r="J16" s="281">
        <v>1.5448401737348103</v>
      </c>
    </row>
    <row r="17" spans="1:10" ht="24.75" customHeight="1" thickBot="1">
      <c r="A17" s="285">
        <v>2016</v>
      </c>
      <c r="B17" s="282">
        <v>308994</v>
      </c>
      <c r="C17" s="282">
        <v>503612</v>
      </c>
      <c r="D17" s="277">
        <f t="shared" si="0"/>
        <v>1.6298439451898743</v>
      </c>
      <c r="E17" s="283">
        <v>64949</v>
      </c>
      <c r="F17" s="283">
        <v>78750</v>
      </c>
      <c r="G17" s="279">
        <f t="shared" si="1"/>
        <v>1.2124897996889867</v>
      </c>
      <c r="H17" s="284">
        <v>373943</v>
      </c>
      <c r="I17" s="284">
        <v>582362</v>
      </c>
      <c r="J17" s="281">
        <v>1.5573549979542336</v>
      </c>
    </row>
    <row r="18" spans="1:10" ht="24.75" customHeight="1" thickBot="1">
      <c r="A18" s="285">
        <v>2017</v>
      </c>
      <c r="B18" s="96">
        <v>597895</v>
      </c>
      <c r="C18" s="97">
        <v>1062548</v>
      </c>
      <c r="D18" s="286">
        <v>1.7771481614664781</v>
      </c>
      <c r="E18" s="98">
        <v>111109</v>
      </c>
      <c r="F18" s="99">
        <v>142324</v>
      </c>
      <c r="G18" s="287">
        <v>1.2809403378664195</v>
      </c>
      <c r="H18" s="100">
        <v>709004</v>
      </c>
      <c r="I18" s="100">
        <v>1204872</v>
      </c>
      <c r="J18" s="288">
        <v>1.6993867453498146</v>
      </c>
    </row>
    <row r="19" spans="1:10" ht="24.75" customHeight="1" thickBot="1">
      <c r="A19" s="285">
        <v>2018</v>
      </c>
      <c r="B19" s="96">
        <v>513830</v>
      </c>
      <c r="C19" s="289">
        <v>902699</v>
      </c>
      <c r="D19" s="290">
        <v>1.76</v>
      </c>
      <c r="E19" s="291">
        <v>159239</v>
      </c>
      <c r="F19" s="292">
        <v>213387</v>
      </c>
      <c r="G19" s="293">
        <v>1.34</v>
      </c>
      <c r="H19" s="294">
        <v>673069</v>
      </c>
      <c r="I19" s="294">
        <v>1116086</v>
      </c>
      <c r="J19" s="295">
        <v>1.66</v>
      </c>
    </row>
    <row r="20" spans="1:10" ht="24.75" customHeight="1" thickBot="1">
      <c r="A20" s="285">
        <v>2019</v>
      </c>
      <c r="B20" s="96">
        <v>464298</v>
      </c>
      <c r="C20" s="296">
        <v>758821</v>
      </c>
      <c r="D20" s="286">
        <v>1.6343404451451438</v>
      </c>
      <c r="E20" s="296">
        <v>247290</v>
      </c>
      <c r="F20" s="296">
        <v>274526</v>
      </c>
      <c r="G20" s="287">
        <v>1.1101378947794087</v>
      </c>
      <c r="H20" s="297">
        <v>711588</v>
      </c>
      <c r="I20" s="297">
        <v>1033347</v>
      </c>
      <c r="J20" s="288">
        <v>1.452170357004334</v>
      </c>
    </row>
    <row r="21" spans="1:10" ht="24.75" customHeight="1" thickBot="1">
      <c r="A21" s="285">
        <v>2020</v>
      </c>
      <c r="B21" s="96">
        <v>270189</v>
      </c>
      <c r="C21" s="296">
        <v>446091</v>
      </c>
      <c r="D21" s="286">
        <v>1.65</v>
      </c>
      <c r="E21" s="296">
        <v>35855</v>
      </c>
      <c r="F21" s="296">
        <v>47321</v>
      </c>
      <c r="G21" s="287">
        <v>1.32</v>
      </c>
      <c r="H21" s="297">
        <f>SUM(B21+E21)</f>
        <v>306044</v>
      </c>
      <c r="I21" s="297">
        <f>SUM(C21+F21)</f>
        <v>493412</v>
      </c>
      <c r="J21" s="288">
        <f>SUM(I21/H21)</f>
        <v>1.6122256930376024</v>
      </c>
    </row>
  </sheetData>
  <sheetProtection/>
  <mergeCells count="2">
    <mergeCell ref="B2:C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2014-12-19T08:36:47Z</cp:lastPrinted>
  <dcterms:created xsi:type="dcterms:W3CDTF">2003-01-06T08:24:17Z</dcterms:created>
  <dcterms:modified xsi:type="dcterms:W3CDTF">2021-03-16T12:29:51Z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16CF1467">
    <vt:lpwstr/>
  </property>
  <property fmtid="{D5CDD505-2E9C-101B-9397-08002B2CF9AE}" pid="7" name="IVID17EE4448">
    <vt:lpwstr/>
  </property>
  <property fmtid="{D5CDD505-2E9C-101B-9397-08002B2CF9AE}" pid="8" name="IVID161819D9">
    <vt:lpwstr/>
  </property>
  <property fmtid="{D5CDD505-2E9C-101B-9397-08002B2CF9AE}" pid="9" name="IVID252F11DA">
    <vt:lpwstr/>
  </property>
  <property fmtid="{D5CDD505-2E9C-101B-9397-08002B2CF9AE}" pid="10" name="IVID8AA1C71B">
    <vt:lpwstr/>
  </property>
  <property fmtid="{D5CDD505-2E9C-101B-9397-08002B2CF9AE}" pid="11" name="IVID313F1804">
    <vt:lpwstr/>
  </property>
  <property fmtid="{D5CDD505-2E9C-101B-9397-08002B2CF9AE}" pid="12" name="IVID20401DD5">
    <vt:lpwstr/>
  </property>
  <property fmtid="{D5CDD505-2E9C-101B-9397-08002B2CF9AE}" pid="13" name="IVID164A17D1">
    <vt:lpwstr/>
  </property>
  <property fmtid="{D5CDD505-2E9C-101B-9397-08002B2CF9AE}" pid="14" name="IVID215F07D5">
    <vt:lpwstr/>
  </property>
  <property fmtid="{D5CDD505-2E9C-101B-9397-08002B2CF9AE}" pid="15" name="IVID2E3E07F8">
    <vt:lpwstr/>
  </property>
  <property fmtid="{D5CDD505-2E9C-101B-9397-08002B2CF9AE}" pid="16" name="IVID3A1B16EC">
    <vt:lpwstr/>
  </property>
  <property fmtid="{D5CDD505-2E9C-101B-9397-08002B2CF9AE}" pid="17" name="IVID422818FE">
    <vt:lpwstr/>
  </property>
  <property fmtid="{D5CDD505-2E9C-101B-9397-08002B2CF9AE}" pid="18" name="IVID510170B">
    <vt:lpwstr/>
  </property>
</Properties>
</file>